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itacao\Desktop\"/>
    </mc:Choice>
  </mc:AlternateContent>
  <xr:revisionPtr revIDLastSave="0" documentId="13_ncr:1_{185BF3A0-2A75-47EA-936B-FC7E9B775D81}" xr6:coauthVersionLast="36" xr6:coauthVersionMax="36" xr10:uidLastSave="{00000000-0000-0000-0000-000000000000}"/>
  <bookViews>
    <workbookView xWindow="0" yWindow="0" windowWidth="15345" windowHeight="4470" firstSheet="1" activeTab="3" xr2:uid="{00000000-000D-0000-FFFF-FFFF00000000}"/>
  </bookViews>
  <sheets>
    <sheet name="SUBCOMISSÃO TÉCNICA - EMPRESA 1" sheetId="4" r:id="rId1"/>
    <sheet name="SUBCOMISSÃO TÉCNICA - EMPRESA 2" sheetId="5" r:id="rId2"/>
    <sheet name="SUBCOMISSÃO TÉCNICA - EMPRESA 3" sheetId="6" state="hidden" r:id="rId3"/>
    <sheet name="PROPOSTAS" sheetId="1" r:id="rId4"/>
    <sheet name="PROPOSTA FINAL" sheetId="3" r:id="rId5"/>
  </sheets>
  <calcPr calcId="191029"/>
</workbook>
</file>

<file path=xl/calcChain.xml><?xml version="1.0" encoding="utf-8"?>
<calcChain xmlns="http://schemas.openxmlformats.org/spreadsheetml/2006/main">
  <c r="E28" i="1" l="1"/>
  <c r="B3" i="3" l="1"/>
  <c r="E19" i="1"/>
  <c r="E18" i="1"/>
  <c r="D16" i="6" l="1"/>
  <c r="D28" i="6"/>
  <c r="D40" i="6"/>
  <c r="D52" i="6"/>
  <c r="D64" i="6"/>
  <c r="D76" i="6"/>
  <c r="D88" i="6"/>
  <c r="D98" i="6"/>
  <c r="D108" i="6"/>
  <c r="D118" i="6"/>
  <c r="D128" i="6"/>
  <c r="D138" i="6"/>
  <c r="D16" i="5"/>
  <c r="D28" i="5"/>
  <c r="D40" i="5"/>
  <c r="D52" i="5"/>
  <c r="D64" i="5"/>
  <c r="D76" i="5"/>
  <c r="D89" i="5"/>
  <c r="D99" i="5"/>
  <c r="D109" i="5"/>
  <c r="D119" i="5"/>
  <c r="D129" i="5"/>
  <c r="D139" i="5"/>
  <c r="D16" i="4"/>
  <c r="D28" i="4"/>
  <c r="D40" i="4"/>
  <c r="D52" i="4"/>
  <c r="D64" i="4"/>
  <c r="D76" i="4"/>
  <c r="D89" i="4"/>
  <c r="D99" i="4"/>
  <c r="D109" i="4"/>
  <c r="D119" i="4"/>
  <c r="D129" i="4"/>
  <c r="D139" i="4"/>
  <c r="C145" i="4" l="1"/>
  <c r="C147" i="4" s="1"/>
  <c r="B4" i="3" s="1"/>
  <c r="C145" i="5"/>
  <c r="C147" i="5" s="1"/>
  <c r="C144" i="6"/>
  <c r="C146" i="6" s="1"/>
  <c r="E30" i="1"/>
  <c r="E29" i="1"/>
  <c r="E27" i="1"/>
  <c r="E21" i="1"/>
  <c r="E20" i="1"/>
  <c r="E31" i="1" l="1"/>
  <c r="E4" i="3" s="1"/>
  <c r="H4" i="3" s="1"/>
  <c r="E22" i="1"/>
  <c r="E3" i="3" s="1"/>
  <c r="H3" i="3" l="1"/>
</calcChain>
</file>

<file path=xl/sharedStrings.xml><?xml version="1.0" encoding="utf-8"?>
<sst xmlns="http://schemas.openxmlformats.org/spreadsheetml/2006/main" count="383" uniqueCount="60">
  <si>
    <t>FUNDAÇÃO EDUCACIONAL DO MUNICÍPIO DE ASSIS - FEMA</t>
  </si>
  <si>
    <t>DESCONTOS/ HONORÁRIOS</t>
  </si>
  <si>
    <r>
      <t>Percentual de desconto sobre os custos dos serviços previstos na alínea 'd' do</t>
    </r>
    <r>
      <rPr>
        <b/>
        <sz val="12"/>
        <color theme="1"/>
        <rFont val="Arial"/>
        <family val="2"/>
      </rPr>
      <t xml:space="preserve"> item 12.3</t>
    </r>
  </si>
  <si>
    <r>
      <t xml:space="preserve">Percentual de desconto sobre os custos dos serviços previstos na alínea 'c' do </t>
    </r>
    <r>
      <rPr>
        <b/>
        <sz val="12"/>
        <color theme="1"/>
        <rFont val="Arial"/>
        <family val="2"/>
      </rPr>
      <t xml:space="preserve"> item 12.3</t>
    </r>
  </si>
  <si>
    <r>
      <t>Percentual de desconto sobre os custos dos serviços previstos na alínea 'b' do</t>
    </r>
    <r>
      <rPr>
        <b/>
        <sz val="12"/>
        <color theme="1"/>
        <rFont val="Arial"/>
        <family val="2"/>
      </rPr>
      <t xml:space="preserve"> item 12.3</t>
    </r>
  </si>
  <si>
    <r>
      <t>Percentual de desconto sobre os custos dos serviços previstos na alínea 'a' do</t>
    </r>
    <r>
      <rPr>
        <b/>
        <sz val="12"/>
        <color theme="1"/>
        <rFont val="Arial"/>
        <family val="2"/>
      </rPr>
      <t xml:space="preserve"> item 12.3</t>
    </r>
  </si>
  <si>
    <t>CONCORRÊNCIA PÚBLICA Nº 001/2025</t>
  </si>
  <si>
    <t>PROPONENTE</t>
  </si>
  <si>
    <t>PONTUAL</t>
  </si>
  <si>
    <t>AGÊNCIA Z5</t>
  </si>
  <si>
    <t>PONTOS (P)</t>
  </si>
  <si>
    <t>VALOR ESTIMADO</t>
  </si>
  <si>
    <t>12.VALORAÇÃO DAS PROPOSTAS DE PREÇOS</t>
  </si>
  <si>
    <r>
      <rPr>
        <b/>
        <sz val="12"/>
        <color theme="1"/>
        <rFont val="Arial"/>
        <family val="2"/>
      </rPr>
      <t>P1</t>
    </r>
    <r>
      <rPr>
        <sz val="12"/>
        <color theme="1"/>
        <rFont val="Arial"/>
        <family val="2"/>
      </rPr>
      <t>= 1,0 X Desconto</t>
    </r>
  </si>
  <si>
    <r>
      <rPr>
        <b/>
        <sz val="12"/>
        <color theme="1"/>
        <rFont val="Arial"/>
        <family val="2"/>
      </rPr>
      <t>P2</t>
    </r>
    <r>
      <rPr>
        <sz val="12"/>
        <color theme="1"/>
        <rFont val="Arial"/>
        <family val="2"/>
      </rPr>
      <t>= 2,0 (10-Honorários)</t>
    </r>
  </si>
  <si>
    <r>
      <rPr>
        <b/>
        <sz val="12"/>
        <color theme="1"/>
        <rFont val="Arial"/>
        <family val="2"/>
      </rPr>
      <t>P3</t>
    </r>
    <r>
      <rPr>
        <sz val="12"/>
        <color theme="1"/>
        <rFont val="Arial"/>
        <family val="2"/>
      </rPr>
      <t>= 2,0 (10-Honorários)</t>
    </r>
  </si>
  <si>
    <r>
      <rPr>
        <b/>
        <sz val="12"/>
        <color theme="1"/>
        <rFont val="Arial"/>
        <family val="2"/>
      </rPr>
      <t>P4</t>
    </r>
    <r>
      <rPr>
        <sz val="12"/>
        <color theme="1"/>
        <rFont val="Arial"/>
        <family val="2"/>
      </rPr>
      <t>= 5,0 (10-Honorários)</t>
    </r>
  </si>
  <si>
    <r>
      <t xml:space="preserve">Percentual de desconto sobre os custos dos serviços previstos na alínea </t>
    </r>
    <r>
      <rPr>
        <b/>
        <sz val="12"/>
        <color theme="1"/>
        <rFont val="Arial"/>
        <family val="2"/>
      </rPr>
      <t>'a'</t>
    </r>
    <r>
      <rPr>
        <sz val="12"/>
        <color theme="1"/>
        <rFont val="Arial"/>
        <family val="2"/>
      </rPr>
      <t xml:space="preserve"> do</t>
    </r>
    <r>
      <rPr>
        <b/>
        <sz val="12"/>
        <color theme="1"/>
        <rFont val="Arial"/>
        <family val="2"/>
      </rPr>
      <t xml:space="preserve"> item 12.3</t>
    </r>
  </si>
  <si>
    <r>
      <t xml:space="preserve">Percentual de desconto sobre os custos dos serviços previstos na alínea </t>
    </r>
    <r>
      <rPr>
        <b/>
        <sz val="12"/>
        <color theme="1"/>
        <rFont val="Arial"/>
        <family val="2"/>
      </rPr>
      <t>'b'</t>
    </r>
    <r>
      <rPr>
        <sz val="12"/>
        <color theme="1"/>
        <rFont val="Arial"/>
        <family val="2"/>
      </rPr>
      <t xml:space="preserve"> do</t>
    </r>
    <r>
      <rPr>
        <b/>
        <sz val="12"/>
        <color theme="1"/>
        <rFont val="Arial"/>
        <family val="2"/>
      </rPr>
      <t xml:space="preserve"> item 12.3</t>
    </r>
  </si>
  <si>
    <r>
      <t xml:space="preserve">Percentual de desconto sobre os custos dos serviços previstos na alínea </t>
    </r>
    <r>
      <rPr>
        <b/>
        <sz val="12"/>
        <color theme="1"/>
        <rFont val="Arial"/>
        <family val="2"/>
      </rPr>
      <t>'c'</t>
    </r>
    <r>
      <rPr>
        <sz val="12"/>
        <color theme="1"/>
        <rFont val="Arial"/>
        <family val="2"/>
      </rPr>
      <t xml:space="preserve"> do </t>
    </r>
    <r>
      <rPr>
        <b/>
        <sz val="12"/>
        <color theme="1"/>
        <rFont val="Arial"/>
        <family val="2"/>
      </rPr>
      <t xml:space="preserve"> item 12.3</t>
    </r>
  </si>
  <si>
    <r>
      <t>Percentual de desconto sobre os custos dos serviços previstos na alínea</t>
    </r>
    <r>
      <rPr>
        <b/>
        <sz val="12"/>
        <color theme="1"/>
        <rFont val="Arial"/>
        <family val="2"/>
      </rPr>
      <t xml:space="preserve"> 'd'</t>
    </r>
    <r>
      <rPr>
        <sz val="12"/>
        <color theme="1"/>
        <rFont val="Arial"/>
        <family val="2"/>
      </rPr>
      <t xml:space="preserve"> do</t>
    </r>
    <r>
      <rPr>
        <b/>
        <sz val="12"/>
        <color theme="1"/>
        <rFont val="Arial"/>
        <family val="2"/>
      </rPr>
      <t xml:space="preserve"> item 12.3</t>
    </r>
  </si>
  <si>
    <t>Valor Final</t>
  </si>
  <si>
    <t>Valor da proposta (Peso 2)</t>
  </si>
  <si>
    <t>Proposta técnica (8)</t>
  </si>
  <si>
    <t>Z5</t>
  </si>
  <si>
    <t>Pontual</t>
  </si>
  <si>
    <t>Média Ponderada</t>
  </si>
  <si>
    <t>Agência</t>
  </si>
  <si>
    <t>PROPOSTA</t>
  </si>
  <si>
    <t>PROPOSTA DE PREÇO</t>
  </si>
  <si>
    <t>Nota Técnica</t>
  </si>
  <si>
    <t>Somatória Total</t>
  </si>
  <si>
    <t>EMPRESA: AGENCIA DE COMUNICAÇÃO Z5 LTDA</t>
  </si>
  <si>
    <t>PONTUAÇÃO TOTAL</t>
  </si>
  <si>
    <r>
      <t xml:space="preserve">4 - Relatos de Soluções de Problemas de Comunicação </t>
    </r>
    <r>
      <rPr>
        <b/>
        <sz val="12"/>
        <color theme="1"/>
        <rFont val="Arial"/>
        <family val="2"/>
      </rPr>
      <t>(Até 10)</t>
    </r>
  </si>
  <si>
    <r>
      <t xml:space="preserve">3 – Repertório </t>
    </r>
    <r>
      <rPr>
        <b/>
        <sz val="12"/>
        <color theme="1"/>
        <rFont val="Arial"/>
        <family val="2"/>
      </rPr>
      <t>(Até 10)</t>
    </r>
  </si>
  <si>
    <r>
      <t xml:space="preserve">2 - Capacidade de Atendimento </t>
    </r>
    <r>
      <rPr>
        <b/>
        <sz val="12"/>
        <color theme="1"/>
        <rFont val="Arial"/>
        <family val="2"/>
      </rPr>
      <t>(Até 10)</t>
    </r>
  </si>
  <si>
    <t>PONTOS</t>
  </si>
  <si>
    <t>QUESITOS</t>
  </si>
  <si>
    <t>JULGADOR: Ana Luisa Antunes Dias</t>
  </si>
  <si>
    <t>JULGADOR: Paula Carolina Ternoval da Silva Justo</t>
  </si>
  <si>
    <t>JULGADOR: Leonice Simões</t>
  </si>
  <si>
    <t>JULGADOR: Tatiana Sismeiro</t>
  </si>
  <si>
    <t>JULGADOR: Luiz Ricardo Begosso</t>
  </si>
  <si>
    <t>JULGADOR: Raphael Marques</t>
  </si>
  <si>
    <t>INVÓLUCRO 3 - PROPOSTA TÉCNICA</t>
  </si>
  <si>
    <r>
      <t>IV.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 xml:space="preserve">Estratégia de Mídia e Não Mídia </t>
    </r>
    <r>
      <rPr>
        <b/>
        <sz val="12"/>
        <color theme="1"/>
        <rFont val="Arial"/>
        <family val="2"/>
      </rPr>
      <t>(Até 15)</t>
    </r>
  </si>
  <si>
    <r>
      <t>III.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 xml:space="preserve">Ideia Criativa </t>
    </r>
    <r>
      <rPr>
        <b/>
        <sz val="12"/>
        <color theme="1"/>
        <rFont val="Arial"/>
        <family val="2"/>
      </rPr>
      <t>(Até 25)</t>
    </r>
  </si>
  <si>
    <r>
      <t>II.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 xml:space="preserve">Estratégia de Comunicação Publicitária </t>
    </r>
    <r>
      <rPr>
        <b/>
        <sz val="12"/>
        <color theme="1"/>
        <rFont val="Arial"/>
        <family val="2"/>
      </rPr>
      <t>(Até 25)</t>
    </r>
  </si>
  <si>
    <r>
      <t>I.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 xml:space="preserve">Raciocínio Básico </t>
    </r>
    <r>
      <rPr>
        <b/>
        <sz val="12"/>
        <color theme="1"/>
        <rFont val="Arial"/>
        <family val="2"/>
      </rPr>
      <t>(Até 05)</t>
    </r>
  </si>
  <si>
    <t>SUBQUESITOS</t>
  </si>
  <si>
    <t>MÁXIMO 70</t>
  </si>
  <si>
    <t>1 - Plano de Comunicação Publicitária</t>
  </si>
  <si>
    <t>EMPRESA: NOROESTE COMUNICAÇÃO LTDA</t>
  </si>
  <si>
    <t>JULGADOR:  Ana Luisa Antunes Dias</t>
  </si>
  <si>
    <t>JULGADOR:  Raphael Marques</t>
  </si>
  <si>
    <t>EMPRESA: VERSAO BR COMUNICAÇAO E MARKETING LTDA</t>
  </si>
  <si>
    <t>JULGADOR:  Paula Carolina Ternoval da Silva Justo</t>
  </si>
  <si>
    <t>JULGADOR:  Tatiana Sismeiro</t>
  </si>
  <si>
    <t>JULGADOR:  Luiz Ricardo Begosso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</si>
</sst>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sz val="7"/>
      <color theme="1"/>
      <name val="Times New Roman"/>
      <family val="1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9" fillId="0" borderId="0" xfId="0" applyFont="1"/>
    <xf numFmtId="0" fontId="5" fillId="2" borderId="0" xfId="0" applyFont="1" applyFill="1" applyBorder="1" applyAlignment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 applyAlignment="1"/>
    <xf numFmtId="0" fontId="9" fillId="0" borderId="5" xfId="0" applyFont="1" applyBorder="1"/>
    <xf numFmtId="0" fontId="5" fillId="0" borderId="1" xfId="0" applyFont="1" applyBorder="1" applyAlignment="1">
      <alignment horizontal="center"/>
    </xf>
    <xf numFmtId="2" fontId="3" fillId="0" borderId="6" xfId="0" applyNumberFormat="1" applyFont="1" applyBorder="1"/>
    <xf numFmtId="0" fontId="2" fillId="0" borderId="7" xfId="0" applyFont="1" applyBorder="1"/>
    <xf numFmtId="0" fontId="3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1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3" fillId="5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5" borderId="15" xfId="0" applyFont="1" applyFill="1" applyBorder="1" applyAlignment="1">
      <alignment horizontal="center" vertical="center" textRotation="90" wrapText="1"/>
    </xf>
    <xf numFmtId="0" fontId="3" fillId="5" borderId="14" xfId="0" applyFont="1" applyFill="1" applyBorder="1" applyAlignment="1">
      <alignment horizontal="center" vertical="center" textRotation="90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64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8"/>
  <sheetViews>
    <sheetView showGridLines="0" topLeftCell="A139" zoomScale="140" zoomScaleNormal="140" workbookViewId="0">
      <selection activeCell="D149" sqref="D149"/>
    </sheetView>
  </sheetViews>
  <sheetFormatPr defaultRowHeight="15" x14ac:dyDescent="0.25"/>
  <cols>
    <col min="2" max="2" width="34.140625" customWidth="1"/>
    <col min="3" max="3" width="23" customWidth="1"/>
    <col min="4" max="4" width="33.42578125" customWidth="1"/>
    <col min="8" max="8" width="20.7109375" customWidth="1"/>
  </cols>
  <sheetData>
    <row r="1" spans="1:8" ht="18" x14ac:dyDescent="0.25">
      <c r="A1" s="27" t="s">
        <v>6</v>
      </c>
      <c r="B1" s="27"/>
      <c r="C1" s="27"/>
      <c r="D1" s="27"/>
      <c r="E1" s="27"/>
      <c r="F1" s="27"/>
      <c r="G1" s="27"/>
      <c r="H1" s="27"/>
    </row>
    <row r="2" spans="1:8" ht="18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8" ht="18" x14ac:dyDescent="0.25">
      <c r="A3" s="6"/>
      <c r="B3" s="6"/>
      <c r="C3" s="6"/>
      <c r="D3" s="6"/>
      <c r="E3" s="6"/>
      <c r="F3" s="6"/>
      <c r="G3" s="6"/>
      <c r="H3" s="6"/>
    </row>
    <row r="4" spans="1:8" ht="18" x14ac:dyDescent="0.25">
      <c r="A4" s="46" t="s">
        <v>32</v>
      </c>
      <c r="B4" s="46"/>
      <c r="C4" s="46"/>
      <c r="D4" s="46"/>
      <c r="E4" s="6"/>
      <c r="F4" s="6"/>
      <c r="G4" s="6"/>
      <c r="H4" s="6"/>
    </row>
    <row r="8" spans="1:8" ht="15.75" thickBot="1" x14ac:dyDescent="0.3"/>
    <row r="9" spans="1:8" ht="15.75" thickBot="1" x14ac:dyDescent="0.3">
      <c r="A9" s="29" t="s">
        <v>44</v>
      </c>
      <c r="B9" s="30"/>
      <c r="C9" s="30"/>
      <c r="D9" s="31"/>
    </row>
    <row r="10" spans="1:8" ht="16.5" thickBot="1" x14ac:dyDescent="0.3">
      <c r="A10" s="32" t="s">
        <v>38</v>
      </c>
      <c r="B10" s="33"/>
      <c r="C10" s="34"/>
      <c r="D10" s="21" t="s">
        <v>37</v>
      </c>
    </row>
    <row r="11" spans="1:8" ht="15.75" thickBot="1" x14ac:dyDescent="0.3">
      <c r="A11" s="35" t="s">
        <v>52</v>
      </c>
      <c r="B11" s="36"/>
      <c r="C11" s="37"/>
      <c r="D11" s="25">
        <v>70</v>
      </c>
    </row>
    <row r="12" spans="1:8" ht="16.5" customHeight="1" thickBot="1" x14ac:dyDescent="0.3">
      <c r="A12" s="38" t="s">
        <v>50</v>
      </c>
      <c r="B12" s="41" t="s">
        <v>49</v>
      </c>
      <c r="C12" s="42"/>
      <c r="D12" s="24">
        <v>3</v>
      </c>
    </row>
    <row r="13" spans="1:8" ht="15.75" thickBot="1" x14ac:dyDescent="0.3">
      <c r="A13" s="39"/>
      <c r="B13" s="41" t="s">
        <v>48</v>
      </c>
      <c r="C13" s="43"/>
      <c r="D13" s="24">
        <v>14</v>
      </c>
    </row>
    <row r="14" spans="1:8" ht="16.5" customHeight="1" thickBot="1" x14ac:dyDescent="0.3">
      <c r="A14" s="39"/>
      <c r="B14" s="41" t="s">
        <v>47</v>
      </c>
      <c r="C14" s="43"/>
      <c r="D14" s="24">
        <v>17</v>
      </c>
    </row>
    <row r="15" spans="1:8" ht="15.75" thickBot="1" x14ac:dyDescent="0.3">
      <c r="A15" s="40"/>
      <c r="B15" s="41" t="s">
        <v>46</v>
      </c>
      <c r="C15" s="43"/>
      <c r="D15" s="23">
        <v>8</v>
      </c>
    </row>
    <row r="16" spans="1:8" ht="16.5" thickBot="1" x14ac:dyDescent="0.3">
      <c r="A16" s="32" t="s">
        <v>33</v>
      </c>
      <c r="B16" s="33"/>
      <c r="C16" s="34"/>
      <c r="D16" s="19">
        <f>SUM(D12:D15)</f>
        <v>42</v>
      </c>
    </row>
    <row r="17" spans="1:4" ht="15.75" customHeight="1" x14ac:dyDescent="0.25"/>
    <row r="18" spans="1:4" ht="15.75" customHeight="1" x14ac:dyDescent="0.25"/>
    <row r="19" spans="1:4" ht="15.75" customHeight="1" x14ac:dyDescent="0.25"/>
    <row r="20" spans="1:4" ht="15.75" customHeight="1" thickBot="1" x14ac:dyDescent="0.3"/>
    <row r="21" spans="1:4" ht="15.75" thickBot="1" x14ac:dyDescent="0.3">
      <c r="A21" s="29" t="s">
        <v>43</v>
      </c>
      <c r="B21" s="30"/>
      <c r="C21" s="30"/>
      <c r="D21" s="31"/>
    </row>
    <row r="22" spans="1:4" ht="16.5" thickBot="1" x14ac:dyDescent="0.3">
      <c r="A22" s="32" t="s">
        <v>38</v>
      </c>
      <c r="B22" s="33"/>
      <c r="C22" s="34"/>
      <c r="D22" s="21" t="s">
        <v>37</v>
      </c>
    </row>
    <row r="23" spans="1:4" ht="15.75" thickBot="1" x14ac:dyDescent="0.3">
      <c r="A23" s="35" t="s">
        <v>52</v>
      </c>
      <c r="B23" s="36"/>
      <c r="C23" s="37"/>
      <c r="D23" s="25" t="s">
        <v>51</v>
      </c>
    </row>
    <row r="24" spans="1:4" ht="15.75" thickBot="1" x14ac:dyDescent="0.3">
      <c r="A24" s="38" t="s">
        <v>50</v>
      </c>
      <c r="B24" s="41" t="s">
        <v>49</v>
      </c>
      <c r="C24" s="42"/>
      <c r="D24" s="24">
        <v>5</v>
      </c>
    </row>
    <row r="25" spans="1:4" ht="15.75" thickBot="1" x14ac:dyDescent="0.3">
      <c r="A25" s="39"/>
      <c r="B25" s="41" t="s">
        <v>48</v>
      </c>
      <c r="C25" s="43"/>
      <c r="D25" s="24">
        <v>25</v>
      </c>
    </row>
    <row r="26" spans="1:4" ht="15.75" thickBot="1" x14ac:dyDescent="0.3">
      <c r="A26" s="39"/>
      <c r="B26" s="41" t="s">
        <v>47</v>
      </c>
      <c r="C26" s="43"/>
      <c r="D26" s="24">
        <v>25</v>
      </c>
    </row>
    <row r="27" spans="1:4" ht="15.75" thickBot="1" x14ac:dyDescent="0.3">
      <c r="A27" s="40"/>
      <c r="B27" s="41" t="s">
        <v>46</v>
      </c>
      <c r="C27" s="43"/>
      <c r="D27" s="23">
        <v>15</v>
      </c>
    </row>
    <row r="28" spans="1:4" ht="16.5" thickBot="1" x14ac:dyDescent="0.3">
      <c r="A28" s="32" t="s">
        <v>33</v>
      </c>
      <c r="B28" s="33"/>
      <c r="C28" s="34"/>
      <c r="D28" s="19">
        <f>SUM(D24:D27)</f>
        <v>70</v>
      </c>
    </row>
    <row r="32" spans="1:4" ht="15.75" thickBot="1" x14ac:dyDescent="0.3"/>
    <row r="33" spans="1:4" ht="15.75" thickBot="1" x14ac:dyDescent="0.3">
      <c r="A33" s="29" t="s">
        <v>42</v>
      </c>
      <c r="B33" s="30"/>
      <c r="C33" s="30"/>
      <c r="D33" s="31"/>
    </row>
    <row r="34" spans="1:4" ht="15.75" customHeight="1" thickBot="1" x14ac:dyDescent="0.3">
      <c r="A34" s="32" t="s">
        <v>38</v>
      </c>
      <c r="B34" s="33"/>
      <c r="C34" s="34"/>
      <c r="D34" s="21" t="s">
        <v>37</v>
      </c>
    </row>
    <row r="35" spans="1:4" ht="15.75" customHeight="1" thickBot="1" x14ac:dyDescent="0.3">
      <c r="A35" s="35" t="s">
        <v>52</v>
      </c>
      <c r="B35" s="36"/>
      <c r="C35" s="37"/>
      <c r="D35" s="25" t="s">
        <v>51</v>
      </c>
    </row>
    <row r="36" spans="1:4" ht="15.75" customHeight="1" thickBot="1" x14ac:dyDescent="0.3">
      <c r="A36" s="38" t="s">
        <v>50</v>
      </c>
      <c r="B36" s="41" t="s">
        <v>49</v>
      </c>
      <c r="C36" s="42"/>
      <c r="D36" s="24">
        <v>4</v>
      </c>
    </row>
    <row r="37" spans="1:4" ht="15.75" thickBot="1" x14ac:dyDescent="0.3">
      <c r="A37" s="39"/>
      <c r="B37" s="41" t="s">
        <v>48</v>
      </c>
      <c r="C37" s="43"/>
      <c r="D37" s="24">
        <v>15</v>
      </c>
    </row>
    <row r="38" spans="1:4" ht="15.75" thickBot="1" x14ac:dyDescent="0.3">
      <c r="A38" s="39"/>
      <c r="B38" s="41" t="s">
        <v>47</v>
      </c>
      <c r="C38" s="43"/>
      <c r="D38" s="24">
        <v>20</v>
      </c>
    </row>
    <row r="39" spans="1:4" ht="15.75" thickBot="1" x14ac:dyDescent="0.3">
      <c r="A39" s="40"/>
      <c r="B39" s="41" t="s">
        <v>46</v>
      </c>
      <c r="C39" s="43"/>
      <c r="D39" s="23">
        <v>8</v>
      </c>
    </row>
    <row r="40" spans="1:4" ht="16.5" thickBot="1" x14ac:dyDescent="0.3">
      <c r="A40" s="32" t="s">
        <v>33</v>
      </c>
      <c r="B40" s="33"/>
      <c r="C40" s="34"/>
      <c r="D40" s="19">
        <f>SUM(D36:D39)</f>
        <v>47</v>
      </c>
    </row>
    <row r="44" spans="1:4" ht="15.75" thickBot="1" x14ac:dyDescent="0.3"/>
    <row r="45" spans="1:4" ht="15.75" thickBot="1" x14ac:dyDescent="0.3">
      <c r="A45" s="29" t="s">
        <v>41</v>
      </c>
      <c r="B45" s="30"/>
      <c r="C45" s="30"/>
      <c r="D45" s="31"/>
    </row>
    <row r="46" spans="1:4" ht="16.5" thickBot="1" x14ac:dyDescent="0.3">
      <c r="A46" s="32" t="s">
        <v>38</v>
      </c>
      <c r="B46" s="33"/>
      <c r="C46" s="34"/>
      <c r="D46" s="21" t="s">
        <v>37</v>
      </c>
    </row>
    <row r="47" spans="1:4" ht="15.75" thickBot="1" x14ac:dyDescent="0.3">
      <c r="A47" s="35" t="s">
        <v>52</v>
      </c>
      <c r="B47" s="36"/>
      <c r="C47" s="37"/>
      <c r="D47" s="25" t="s">
        <v>51</v>
      </c>
    </row>
    <row r="48" spans="1:4" ht="15.75" thickBot="1" x14ac:dyDescent="0.3">
      <c r="A48" s="38" t="s">
        <v>50</v>
      </c>
      <c r="B48" s="41" t="s">
        <v>49</v>
      </c>
      <c r="C48" s="42"/>
      <c r="D48" s="24">
        <v>5</v>
      </c>
    </row>
    <row r="49" spans="1:4" ht="15.75" customHeight="1" thickBot="1" x14ac:dyDescent="0.3">
      <c r="A49" s="39"/>
      <c r="B49" s="41" t="s">
        <v>48</v>
      </c>
      <c r="C49" s="43"/>
      <c r="D49" s="24">
        <v>24</v>
      </c>
    </row>
    <row r="50" spans="1:4" ht="15.75" customHeight="1" thickBot="1" x14ac:dyDescent="0.3">
      <c r="A50" s="39"/>
      <c r="B50" s="41" t="s">
        <v>47</v>
      </c>
      <c r="C50" s="43"/>
      <c r="D50" s="24">
        <v>25</v>
      </c>
    </row>
    <row r="51" spans="1:4" ht="15.75" customHeight="1" thickBot="1" x14ac:dyDescent="0.3">
      <c r="A51" s="40"/>
      <c r="B51" s="41" t="s">
        <v>46</v>
      </c>
      <c r="C51" s="43"/>
      <c r="D51" s="23">
        <v>15</v>
      </c>
    </row>
    <row r="52" spans="1:4" ht="16.5" thickBot="1" x14ac:dyDescent="0.3">
      <c r="A52" s="32" t="s">
        <v>33</v>
      </c>
      <c r="B52" s="33"/>
      <c r="C52" s="34"/>
      <c r="D52" s="19">
        <f>SUM(D48:D51)</f>
        <v>69</v>
      </c>
    </row>
    <row r="56" spans="1:4" ht="15.75" thickBot="1" x14ac:dyDescent="0.3"/>
    <row r="57" spans="1:4" ht="15.75" thickBot="1" x14ac:dyDescent="0.3">
      <c r="A57" s="29" t="s">
        <v>40</v>
      </c>
      <c r="B57" s="30"/>
      <c r="C57" s="30"/>
      <c r="D57" s="31"/>
    </row>
    <row r="58" spans="1:4" ht="16.5" thickBot="1" x14ac:dyDescent="0.3">
      <c r="A58" s="32" t="s">
        <v>38</v>
      </c>
      <c r="B58" s="33"/>
      <c r="C58" s="34"/>
      <c r="D58" s="21" t="s">
        <v>37</v>
      </c>
    </row>
    <row r="59" spans="1:4" ht="15.75" thickBot="1" x14ac:dyDescent="0.3">
      <c r="A59" s="35" t="s">
        <v>52</v>
      </c>
      <c r="B59" s="36"/>
      <c r="C59" s="37"/>
      <c r="D59" s="25" t="s">
        <v>51</v>
      </c>
    </row>
    <row r="60" spans="1:4" ht="15.75" thickBot="1" x14ac:dyDescent="0.3">
      <c r="A60" s="38" t="s">
        <v>50</v>
      </c>
      <c r="B60" s="41" t="s">
        <v>49</v>
      </c>
      <c r="C60" s="42"/>
      <c r="D60" s="24">
        <v>4</v>
      </c>
    </row>
    <row r="61" spans="1:4" ht="15.75" thickBot="1" x14ac:dyDescent="0.3">
      <c r="A61" s="39"/>
      <c r="B61" s="41" t="s">
        <v>48</v>
      </c>
      <c r="C61" s="43"/>
      <c r="D61" s="24">
        <v>25</v>
      </c>
    </row>
    <row r="62" spans="1:4" ht="15.75" thickBot="1" x14ac:dyDescent="0.3">
      <c r="A62" s="39"/>
      <c r="B62" s="41" t="s">
        <v>47</v>
      </c>
      <c r="C62" s="43"/>
      <c r="D62" s="24">
        <v>15</v>
      </c>
    </row>
    <row r="63" spans="1:4" ht="15.75" thickBot="1" x14ac:dyDescent="0.3">
      <c r="A63" s="40"/>
      <c r="B63" s="41" t="s">
        <v>46</v>
      </c>
      <c r="C63" s="43"/>
      <c r="D63" s="23">
        <v>14</v>
      </c>
    </row>
    <row r="64" spans="1:4" ht="15.75" customHeight="1" thickBot="1" x14ac:dyDescent="0.3">
      <c r="A64" s="32" t="s">
        <v>33</v>
      </c>
      <c r="B64" s="33"/>
      <c r="C64" s="34"/>
      <c r="D64" s="19">
        <f>SUM(D60:D63)</f>
        <v>58</v>
      </c>
    </row>
    <row r="65" spans="1:4" ht="15.75" customHeight="1" x14ac:dyDescent="0.25"/>
    <row r="66" spans="1:4" ht="15.75" customHeight="1" x14ac:dyDescent="0.25"/>
    <row r="67" spans="1:4" ht="15.75" customHeight="1" x14ac:dyDescent="0.25"/>
    <row r="68" spans="1:4" ht="15.75" customHeight="1" thickBot="1" x14ac:dyDescent="0.3"/>
    <row r="69" spans="1:4" ht="15.75" customHeight="1" thickBot="1" x14ac:dyDescent="0.3">
      <c r="A69" s="29" t="s">
        <v>39</v>
      </c>
      <c r="B69" s="30"/>
      <c r="C69" s="30"/>
      <c r="D69" s="31"/>
    </row>
    <row r="70" spans="1:4" ht="16.5" thickBot="1" x14ac:dyDescent="0.3">
      <c r="A70" s="32" t="s">
        <v>38</v>
      </c>
      <c r="B70" s="33"/>
      <c r="C70" s="34"/>
      <c r="D70" s="21" t="s">
        <v>37</v>
      </c>
    </row>
    <row r="71" spans="1:4" ht="15.75" thickBot="1" x14ac:dyDescent="0.3">
      <c r="A71" s="35" t="s">
        <v>52</v>
      </c>
      <c r="B71" s="36"/>
      <c r="C71" s="37"/>
      <c r="D71" s="25" t="s">
        <v>51</v>
      </c>
    </row>
    <row r="72" spans="1:4" ht="15.75" thickBot="1" x14ac:dyDescent="0.3">
      <c r="A72" s="38" t="s">
        <v>50</v>
      </c>
      <c r="B72" s="41" t="s">
        <v>49</v>
      </c>
      <c r="C72" s="42"/>
      <c r="D72" s="24">
        <v>5</v>
      </c>
    </row>
    <row r="73" spans="1:4" ht="15.75" thickBot="1" x14ac:dyDescent="0.3">
      <c r="A73" s="39"/>
      <c r="B73" s="41" t="s">
        <v>48</v>
      </c>
      <c r="C73" s="43"/>
      <c r="D73" s="24">
        <v>24</v>
      </c>
    </row>
    <row r="74" spans="1:4" ht="15.75" thickBot="1" x14ac:dyDescent="0.3">
      <c r="A74" s="39"/>
      <c r="B74" s="41" t="s">
        <v>47</v>
      </c>
      <c r="C74" s="43"/>
      <c r="D74" s="24">
        <v>15</v>
      </c>
    </row>
    <row r="75" spans="1:4" ht="15.75" thickBot="1" x14ac:dyDescent="0.3">
      <c r="A75" s="40"/>
      <c r="B75" s="41" t="s">
        <v>46</v>
      </c>
      <c r="C75" s="43"/>
      <c r="D75" s="23">
        <v>10</v>
      </c>
    </row>
    <row r="76" spans="1:4" ht="16.5" thickBot="1" x14ac:dyDescent="0.3">
      <c r="A76" s="32" t="s">
        <v>33</v>
      </c>
      <c r="B76" s="33"/>
      <c r="C76" s="34"/>
      <c r="D76" s="19">
        <f>SUM(D72:D75)</f>
        <v>54</v>
      </c>
    </row>
    <row r="79" spans="1:4" x14ac:dyDescent="0.25">
      <c r="A79" s="22"/>
      <c r="B79" s="22"/>
      <c r="C79" s="22"/>
      <c r="D79" s="22"/>
    </row>
    <row r="80" spans="1:4" x14ac:dyDescent="0.25">
      <c r="A80" s="22"/>
      <c r="B80" s="22"/>
      <c r="C80" s="22"/>
      <c r="D80" s="22"/>
    </row>
    <row r="81" spans="1:4" ht="18" x14ac:dyDescent="0.25">
      <c r="A81" s="47" t="s">
        <v>45</v>
      </c>
      <c r="B81" s="47"/>
      <c r="C81" s="47"/>
      <c r="D81" s="47"/>
    </row>
    <row r="83" spans="1:4" ht="15.75" thickBot="1" x14ac:dyDescent="0.3"/>
    <row r="84" spans="1:4" ht="15.75" thickBot="1" x14ac:dyDescent="0.3">
      <c r="A84" s="29" t="s">
        <v>44</v>
      </c>
      <c r="B84" s="30"/>
      <c r="C84" s="30"/>
      <c r="D84" s="31"/>
    </row>
    <row r="85" spans="1:4" ht="15.75" customHeight="1" thickBot="1" x14ac:dyDescent="0.3">
      <c r="A85" s="32" t="s">
        <v>38</v>
      </c>
      <c r="B85" s="33"/>
      <c r="C85" s="34"/>
      <c r="D85" s="21" t="s">
        <v>37</v>
      </c>
    </row>
    <row r="86" spans="1:4" ht="15.75" customHeight="1" thickBot="1" x14ac:dyDescent="0.3">
      <c r="A86" s="35" t="s">
        <v>36</v>
      </c>
      <c r="B86" s="36"/>
      <c r="C86" s="37"/>
      <c r="D86" s="20">
        <v>3</v>
      </c>
    </row>
    <row r="87" spans="1:4" ht="15.75" customHeight="1" thickBot="1" x14ac:dyDescent="0.3">
      <c r="A87" s="35" t="s">
        <v>35</v>
      </c>
      <c r="B87" s="36"/>
      <c r="C87" s="37"/>
      <c r="D87" s="20">
        <v>2</v>
      </c>
    </row>
    <row r="88" spans="1:4" ht="15.75" thickBot="1" x14ac:dyDescent="0.3">
      <c r="A88" s="35" t="s">
        <v>34</v>
      </c>
      <c r="B88" s="36"/>
      <c r="C88" s="37"/>
      <c r="D88" s="20">
        <v>2</v>
      </c>
    </row>
    <row r="89" spans="1:4" ht="16.5" thickBot="1" x14ac:dyDescent="0.3">
      <c r="A89" s="32" t="s">
        <v>33</v>
      </c>
      <c r="B89" s="33"/>
      <c r="C89" s="34"/>
      <c r="D89" s="19">
        <f>SUM(D86:D88)</f>
        <v>7</v>
      </c>
    </row>
    <row r="93" spans="1:4" ht="15.75" thickBot="1" x14ac:dyDescent="0.3"/>
    <row r="94" spans="1:4" ht="15.75" thickBot="1" x14ac:dyDescent="0.3">
      <c r="A94" s="29" t="s">
        <v>43</v>
      </c>
      <c r="B94" s="30"/>
      <c r="C94" s="30"/>
      <c r="D94" s="31"/>
    </row>
    <row r="95" spans="1:4" ht="16.5" thickBot="1" x14ac:dyDescent="0.3">
      <c r="A95" s="32" t="s">
        <v>38</v>
      </c>
      <c r="B95" s="33"/>
      <c r="C95" s="34"/>
      <c r="D95" s="21" t="s">
        <v>37</v>
      </c>
    </row>
    <row r="96" spans="1:4" ht="15.75" thickBot="1" x14ac:dyDescent="0.3">
      <c r="A96" s="35" t="s">
        <v>36</v>
      </c>
      <c r="B96" s="36"/>
      <c r="C96" s="37"/>
      <c r="D96" s="20">
        <v>10</v>
      </c>
    </row>
    <row r="97" spans="1:4" ht="15.75" thickBot="1" x14ac:dyDescent="0.3">
      <c r="A97" s="35" t="s">
        <v>35</v>
      </c>
      <c r="B97" s="36"/>
      <c r="C97" s="37"/>
      <c r="D97" s="20">
        <v>10</v>
      </c>
    </row>
    <row r="98" spans="1:4" ht="15.75" thickBot="1" x14ac:dyDescent="0.3">
      <c r="A98" s="35" t="s">
        <v>34</v>
      </c>
      <c r="B98" s="36"/>
      <c r="C98" s="37"/>
      <c r="D98" s="20">
        <v>10</v>
      </c>
    </row>
    <row r="99" spans="1:4" ht="16.5" thickBot="1" x14ac:dyDescent="0.3">
      <c r="A99" s="32" t="s">
        <v>33</v>
      </c>
      <c r="B99" s="33"/>
      <c r="C99" s="34"/>
      <c r="D99" s="19">
        <f>SUM(D96:D98)</f>
        <v>30</v>
      </c>
    </row>
    <row r="100" spans="1:4" ht="15.75" customHeight="1" x14ac:dyDescent="0.25"/>
    <row r="101" spans="1:4" ht="15.75" customHeight="1" x14ac:dyDescent="0.25"/>
    <row r="102" spans="1:4" ht="15.75" customHeight="1" x14ac:dyDescent="0.25"/>
    <row r="103" spans="1:4" ht="15.75" customHeight="1" thickBot="1" x14ac:dyDescent="0.3"/>
    <row r="104" spans="1:4" ht="15.75" customHeight="1" thickBot="1" x14ac:dyDescent="0.3">
      <c r="A104" s="29" t="s">
        <v>42</v>
      </c>
      <c r="B104" s="30"/>
      <c r="C104" s="30"/>
      <c r="D104" s="31"/>
    </row>
    <row r="105" spans="1:4" ht="15.75" customHeight="1" thickBot="1" x14ac:dyDescent="0.3">
      <c r="A105" s="32" t="s">
        <v>38</v>
      </c>
      <c r="B105" s="33"/>
      <c r="C105" s="34"/>
      <c r="D105" s="21" t="s">
        <v>37</v>
      </c>
    </row>
    <row r="106" spans="1:4" ht="15.75" thickBot="1" x14ac:dyDescent="0.3">
      <c r="A106" s="35" t="s">
        <v>36</v>
      </c>
      <c r="B106" s="36"/>
      <c r="C106" s="37"/>
      <c r="D106" s="20">
        <v>5</v>
      </c>
    </row>
    <row r="107" spans="1:4" ht="15.75" thickBot="1" x14ac:dyDescent="0.3">
      <c r="A107" s="35" t="s">
        <v>35</v>
      </c>
      <c r="B107" s="36"/>
      <c r="C107" s="37"/>
      <c r="D107" s="20">
        <v>7</v>
      </c>
    </row>
    <row r="108" spans="1:4" ht="15.75" thickBot="1" x14ac:dyDescent="0.3">
      <c r="A108" s="35" t="s">
        <v>34</v>
      </c>
      <c r="B108" s="36"/>
      <c r="C108" s="37"/>
      <c r="D108" s="20">
        <v>5</v>
      </c>
    </row>
    <row r="109" spans="1:4" ht="16.5" thickBot="1" x14ac:dyDescent="0.3">
      <c r="A109" s="32" t="s">
        <v>33</v>
      </c>
      <c r="B109" s="33"/>
      <c r="C109" s="34"/>
      <c r="D109" s="19">
        <f>SUM(D106:D108)</f>
        <v>17</v>
      </c>
    </row>
    <row r="110" spans="1:4" ht="15.75" customHeight="1" x14ac:dyDescent="0.25"/>
    <row r="111" spans="1:4" ht="15.75" customHeight="1" x14ac:dyDescent="0.25"/>
    <row r="112" spans="1:4" ht="15.75" customHeight="1" x14ac:dyDescent="0.25"/>
    <row r="113" spans="1:4" ht="15.75" customHeight="1" thickBot="1" x14ac:dyDescent="0.3"/>
    <row r="114" spans="1:4" ht="15.75" customHeight="1" thickBot="1" x14ac:dyDescent="0.3">
      <c r="A114" s="29" t="s">
        <v>41</v>
      </c>
      <c r="B114" s="30"/>
      <c r="C114" s="30"/>
      <c r="D114" s="31"/>
    </row>
    <row r="115" spans="1:4" ht="15.75" customHeight="1" thickBot="1" x14ac:dyDescent="0.3">
      <c r="A115" s="32" t="s">
        <v>38</v>
      </c>
      <c r="B115" s="33"/>
      <c r="C115" s="34"/>
      <c r="D115" s="21" t="s">
        <v>37</v>
      </c>
    </row>
    <row r="116" spans="1:4" ht="15.75" customHeight="1" thickBot="1" x14ac:dyDescent="0.3">
      <c r="A116" s="35" t="s">
        <v>36</v>
      </c>
      <c r="B116" s="36"/>
      <c r="C116" s="37"/>
      <c r="D116" s="20">
        <v>10</v>
      </c>
    </row>
    <row r="117" spans="1:4" ht="15.75" customHeight="1" thickBot="1" x14ac:dyDescent="0.3">
      <c r="A117" s="35" t="s">
        <v>35</v>
      </c>
      <c r="B117" s="36"/>
      <c r="C117" s="37"/>
      <c r="D117" s="20">
        <v>10</v>
      </c>
    </row>
    <row r="118" spans="1:4" ht="15.75" thickBot="1" x14ac:dyDescent="0.3">
      <c r="A118" s="35" t="s">
        <v>34</v>
      </c>
      <c r="B118" s="36"/>
      <c r="C118" s="37"/>
      <c r="D118" s="20">
        <v>10</v>
      </c>
    </row>
    <row r="119" spans="1:4" ht="16.5" thickBot="1" x14ac:dyDescent="0.3">
      <c r="A119" s="32" t="s">
        <v>33</v>
      </c>
      <c r="B119" s="33"/>
      <c r="C119" s="34"/>
      <c r="D119" s="19">
        <f>SUM(D116:D118)</f>
        <v>30</v>
      </c>
    </row>
    <row r="123" spans="1:4" ht="15.75" thickBot="1" x14ac:dyDescent="0.3"/>
    <row r="124" spans="1:4" ht="15.75" thickBot="1" x14ac:dyDescent="0.3">
      <c r="A124" s="29" t="s">
        <v>40</v>
      </c>
      <c r="B124" s="30"/>
      <c r="C124" s="30"/>
      <c r="D124" s="31"/>
    </row>
    <row r="125" spans="1:4" ht="15.75" customHeight="1" thickBot="1" x14ac:dyDescent="0.3">
      <c r="A125" s="32" t="s">
        <v>38</v>
      </c>
      <c r="B125" s="33"/>
      <c r="C125" s="34"/>
      <c r="D125" s="21" t="s">
        <v>37</v>
      </c>
    </row>
    <row r="126" spans="1:4" ht="15.75" customHeight="1" thickBot="1" x14ac:dyDescent="0.3">
      <c r="A126" s="35" t="s">
        <v>36</v>
      </c>
      <c r="B126" s="36"/>
      <c r="C126" s="37"/>
      <c r="D126" s="20">
        <v>10</v>
      </c>
    </row>
    <row r="127" spans="1:4" ht="15.75" customHeight="1" thickBot="1" x14ac:dyDescent="0.3">
      <c r="A127" s="35" t="s">
        <v>35</v>
      </c>
      <c r="B127" s="36"/>
      <c r="C127" s="37"/>
      <c r="D127" s="20">
        <v>10</v>
      </c>
    </row>
    <row r="128" spans="1:4" ht="15.75" customHeight="1" thickBot="1" x14ac:dyDescent="0.3">
      <c r="A128" s="35" t="s">
        <v>34</v>
      </c>
      <c r="B128" s="36"/>
      <c r="C128" s="37"/>
      <c r="D128" s="20">
        <v>10</v>
      </c>
    </row>
    <row r="129" spans="1:4" ht="15.75" customHeight="1" thickBot="1" x14ac:dyDescent="0.3">
      <c r="A129" s="32" t="s">
        <v>33</v>
      </c>
      <c r="B129" s="33"/>
      <c r="C129" s="34"/>
      <c r="D129" s="19">
        <f>SUM(D126:D128)</f>
        <v>30</v>
      </c>
    </row>
    <row r="133" spans="1:4" ht="15.75" thickBot="1" x14ac:dyDescent="0.3"/>
    <row r="134" spans="1:4" ht="15.75" thickBot="1" x14ac:dyDescent="0.3">
      <c r="A134" s="29" t="s">
        <v>39</v>
      </c>
      <c r="B134" s="30"/>
      <c r="C134" s="30"/>
      <c r="D134" s="31"/>
    </row>
    <row r="135" spans="1:4" ht="16.5" thickBot="1" x14ac:dyDescent="0.3">
      <c r="A135" s="32" t="s">
        <v>38</v>
      </c>
      <c r="B135" s="33"/>
      <c r="C135" s="34"/>
      <c r="D135" s="21" t="s">
        <v>37</v>
      </c>
    </row>
    <row r="136" spans="1:4" ht="15.75" thickBot="1" x14ac:dyDescent="0.3">
      <c r="A136" s="35" t="s">
        <v>36</v>
      </c>
      <c r="B136" s="36"/>
      <c r="C136" s="37"/>
      <c r="D136" s="20">
        <v>10</v>
      </c>
    </row>
    <row r="137" spans="1:4" ht="15.75" thickBot="1" x14ac:dyDescent="0.3">
      <c r="A137" s="35" t="s">
        <v>35</v>
      </c>
      <c r="B137" s="36"/>
      <c r="C137" s="37"/>
      <c r="D137" s="20">
        <v>10</v>
      </c>
    </row>
    <row r="138" spans="1:4" ht="15.75" thickBot="1" x14ac:dyDescent="0.3">
      <c r="A138" s="35" t="s">
        <v>34</v>
      </c>
      <c r="B138" s="36"/>
      <c r="C138" s="37"/>
      <c r="D138" s="20">
        <v>10</v>
      </c>
    </row>
    <row r="139" spans="1:4" ht="15.75" customHeight="1" thickBot="1" x14ac:dyDescent="0.3">
      <c r="A139" s="32" t="s">
        <v>33</v>
      </c>
      <c r="B139" s="33"/>
      <c r="C139" s="34"/>
      <c r="D139" s="19">
        <f>SUM(D136:D138)</f>
        <v>30</v>
      </c>
    </row>
    <row r="140" spans="1:4" ht="15.75" customHeight="1" x14ac:dyDescent="0.25"/>
    <row r="141" spans="1:4" ht="15.75" customHeight="1" x14ac:dyDescent="0.25"/>
    <row r="142" spans="1:4" ht="15.75" customHeight="1" thickBot="1" x14ac:dyDescent="0.3"/>
    <row r="143" spans="1:4" ht="15.75" customHeight="1" thickBot="1" x14ac:dyDescent="0.3">
      <c r="B143" s="44" t="s">
        <v>32</v>
      </c>
      <c r="C143" s="45"/>
    </row>
    <row r="144" spans="1:4" ht="16.5" thickBot="1" x14ac:dyDescent="0.3">
      <c r="B144" s="18"/>
      <c r="C144" s="18"/>
    </row>
    <row r="145" spans="2:3" ht="16.5" thickBot="1" x14ac:dyDescent="0.3">
      <c r="B145" s="18" t="s">
        <v>31</v>
      </c>
      <c r="C145" s="18">
        <f>SUM(D16,D28,D40,D52,D64,D76,D89,D99,D109,D119,D129,D139)</f>
        <v>484</v>
      </c>
    </row>
    <row r="146" spans="2:3" ht="16.5" thickBot="1" x14ac:dyDescent="0.3">
      <c r="B146" s="18"/>
      <c r="C146" s="18"/>
    </row>
    <row r="147" spans="2:3" ht="16.5" thickBot="1" x14ac:dyDescent="0.3">
      <c r="B147" s="18" t="s">
        <v>30</v>
      </c>
      <c r="C147" s="17">
        <f>C145/6</f>
        <v>80.666666666666671</v>
      </c>
    </row>
    <row r="151" spans="2:3" ht="15.75" customHeight="1" x14ac:dyDescent="0.25"/>
    <row r="152" spans="2:3" ht="15.75" customHeight="1" x14ac:dyDescent="0.25"/>
    <row r="153" spans="2:3" ht="15.75" customHeight="1" x14ac:dyDescent="0.25"/>
    <row r="154" spans="2:3" ht="15.75" customHeight="1" x14ac:dyDescent="0.25"/>
    <row r="155" spans="2: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</sheetData>
  <mergeCells count="95">
    <mergeCell ref="B143:C143"/>
    <mergeCell ref="A4:D4"/>
    <mergeCell ref="A81:D81"/>
    <mergeCell ref="A137:C137"/>
    <mergeCell ref="A138:C138"/>
    <mergeCell ref="A139:C139"/>
    <mergeCell ref="A21:D21"/>
    <mergeCell ref="A33:D33"/>
    <mergeCell ref="A45:D45"/>
    <mergeCell ref="A57:D57"/>
    <mergeCell ref="A136:C136"/>
    <mergeCell ref="A126:C126"/>
    <mergeCell ref="A127:C127"/>
    <mergeCell ref="A128:C128"/>
    <mergeCell ref="A129:C129"/>
    <mergeCell ref="A135:C135"/>
    <mergeCell ref="A134:D134"/>
    <mergeCell ref="A117:C117"/>
    <mergeCell ref="A118:C118"/>
    <mergeCell ref="A119:C119"/>
    <mergeCell ref="A125:C125"/>
    <mergeCell ref="A116:C116"/>
    <mergeCell ref="A124:D124"/>
    <mergeCell ref="A106:C106"/>
    <mergeCell ref="A107:C107"/>
    <mergeCell ref="A108:C108"/>
    <mergeCell ref="A109:C109"/>
    <mergeCell ref="A115:C115"/>
    <mergeCell ref="A114:D114"/>
    <mergeCell ref="A97:C97"/>
    <mergeCell ref="A98:C98"/>
    <mergeCell ref="A99:C99"/>
    <mergeCell ref="A105:C105"/>
    <mergeCell ref="A96:C96"/>
    <mergeCell ref="A104:D104"/>
    <mergeCell ref="A88:C88"/>
    <mergeCell ref="A89:C89"/>
    <mergeCell ref="A95:C95"/>
    <mergeCell ref="A76:C76"/>
    <mergeCell ref="A85:C85"/>
    <mergeCell ref="A84:D84"/>
    <mergeCell ref="A94:D94"/>
    <mergeCell ref="A64:C64"/>
    <mergeCell ref="A70:C70"/>
    <mergeCell ref="A71:C71"/>
    <mergeCell ref="A86:C86"/>
    <mergeCell ref="A87:C87"/>
    <mergeCell ref="A69:D69"/>
    <mergeCell ref="A72:A75"/>
    <mergeCell ref="B72:C72"/>
    <mergeCell ref="B73:C73"/>
    <mergeCell ref="B74:C74"/>
    <mergeCell ref="B75:C75"/>
    <mergeCell ref="A59:C59"/>
    <mergeCell ref="A60:A63"/>
    <mergeCell ref="B60:C60"/>
    <mergeCell ref="B61:C61"/>
    <mergeCell ref="B62:C62"/>
    <mergeCell ref="B63:C63"/>
    <mergeCell ref="A40:C40"/>
    <mergeCell ref="A46:C46"/>
    <mergeCell ref="A47:C47"/>
    <mergeCell ref="A52:C52"/>
    <mergeCell ref="A58:C58"/>
    <mergeCell ref="A48:A51"/>
    <mergeCell ref="B48:C48"/>
    <mergeCell ref="B49:C49"/>
    <mergeCell ref="B50:C50"/>
    <mergeCell ref="B51:C51"/>
    <mergeCell ref="A35:C35"/>
    <mergeCell ref="A36:A39"/>
    <mergeCell ref="B36:C36"/>
    <mergeCell ref="B37:C37"/>
    <mergeCell ref="B38:C38"/>
    <mergeCell ref="B39:C39"/>
    <mergeCell ref="A16:C16"/>
    <mergeCell ref="A22:C22"/>
    <mergeCell ref="A23:C23"/>
    <mergeCell ref="A28:C28"/>
    <mergeCell ref="A34:C34"/>
    <mergeCell ref="A24:A27"/>
    <mergeCell ref="B24:C24"/>
    <mergeCell ref="B25:C25"/>
    <mergeCell ref="B26:C26"/>
    <mergeCell ref="B27:C27"/>
    <mergeCell ref="A12:A15"/>
    <mergeCell ref="B12:C12"/>
    <mergeCell ref="B13:C13"/>
    <mergeCell ref="B14:C14"/>
    <mergeCell ref="B15:C15"/>
    <mergeCell ref="A1:H1"/>
    <mergeCell ref="A2:H2"/>
    <mergeCell ref="A9:D9"/>
    <mergeCell ref="A10:C10"/>
    <mergeCell ref="A11:C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"/>
  <sheetViews>
    <sheetView showGridLines="0" topLeftCell="A142" zoomScale="140" zoomScaleNormal="140" workbookViewId="0">
      <selection activeCell="B143" sqref="B143:C143"/>
    </sheetView>
  </sheetViews>
  <sheetFormatPr defaultRowHeight="15" x14ac:dyDescent="0.25"/>
  <cols>
    <col min="2" max="2" width="34.140625" customWidth="1"/>
    <col min="3" max="3" width="23" customWidth="1"/>
    <col min="4" max="4" width="33.42578125" customWidth="1"/>
    <col min="8" max="8" width="20.7109375" customWidth="1"/>
  </cols>
  <sheetData>
    <row r="1" spans="1:8" ht="18" x14ac:dyDescent="0.25">
      <c r="A1" s="27" t="s">
        <v>6</v>
      </c>
      <c r="B1" s="27"/>
      <c r="C1" s="27"/>
      <c r="D1" s="27"/>
      <c r="E1" s="27"/>
      <c r="F1" s="27"/>
      <c r="G1" s="27"/>
      <c r="H1" s="27"/>
    </row>
    <row r="2" spans="1:8" ht="18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8" ht="18" x14ac:dyDescent="0.25">
      <c r="A3" s="6"/>
      <c r="B3" s="6"/>
      <c r="C3" s="6"/>
      <c r="D3" s="6"/>
      <c r="E3" s="6"/>
      <c r="F3" s="6"/>
      <c r="G3" s="6"/>
      <c r="H3" s="6"/>
    </row>
    <row r="4" spans="1:8" ht="18" x14ac:dyDescent="0.25">
      <c r="A4" s="46" t="s">
        <v>53</v>
      </c>
      <c r="B4" s="46"/>
      <c r="C4" s="46"/>
      <c r="D4" s="46"/>
      <c r="E4" s="6"/>
      <c r="F4" s="6"/>
      <c r="G4" s="6"/>
      <c r="H4" s="6"/>
    </row>
    <row r="8" spans="1:8" ht="15.75" thickBot="1" x14ac:dyDescent="0.3"/>
    <row r="9" spans="1:8" ht="15.75" thickBot="1" x14ac:dyDescent="0.3">
      <c r="A9" s="29" t="s">
        <v>55</v>
      </c>
      <c r="B9" s="30"/>
      <c r="C9" s="30"/>
      <c r="D9" s="31"/>
    </row>
    <row r="10" spans="1:8" ht="16.5" thickBot="1" x14ac:dyDescent="0.3">
      <c r="A10" s="32" t="s">
        <v>38</v>
      </c>
      <c r="B10" s="33"/>
      <c r="C10" s="34"/>
      <c r="D10" s="21" t="s">
        <v>37</v>
      </c>
    </row>
    <row r="11" spans="1:8" ht="15.75" thickBot="1" x14ac:dyDescent="0.3">
      <c r="A11" s="35" t="s">
        <v>52</v>
      </c>
      <c r="B11" s="36"/>
      <c r="C11" s="37"/>
      <c r="D11" s="25">
        <v>70</v>
      </c>
    </row>
    <row r="12" spans="1:8" ht="15.75" thickBot="1" x14ac:dyDescent="0.3">
      <c r="A12" s="38" t="s">
        <v>50</v>
      </c>
      <c r="B12" s="41" t="s">
        <v>49</v>
      </c>
      <c r="C12" s="42"/>
      <c r="D12" s="24">
        <v>4</v>
      </c>
    </row>
    <row r="13" spans="1:8" ht="15.75" thickBot="1" x14ac:dyDescent="0.3">
      <c r="A13" s="39"/>
      <c r="B13" s="41" t="s">
        <v>48</v>
      </c>
      <c r="C13" s="43"/>
      <c r="D13" s="24">
        <v>20</v>
      </c>
    </row>
    <row r="14" spans="1:8" ht="15.75" thickBot="1" x14ac:dyDescent="0.3">
      <c r="A14" s="39"/>
      <c r="B14" s="41" t="s">
        <v>47</v>
      </c>
      <c r="C14" s="43"/>
      <c r="D14" s="24">
        <v>20</v>
      </c>
    </row>
    <row r="15" spans="1:8" ht="15.75" thickBot="1" x14ac:dyDescent="0.3">
      <c r="A15" s="40"/>
      <c r="B15" s="41" t="s">
        <v>46</v>
      </c>
      <c r="C15" s="43"/>
      <c r="D15" s="23">
        <v>10</v>
      </c>
    </row>
    <row r="16" spans="1:8" ht="16.5" thickBot="1" x14ac:dyDescent="0.3">
      <c r="A16" s="32" t="s">
        <v>33</v>
      </c>
      <c r="B16" s="33"/>
      <c r="C16" s="34"/>
      <c r="D16" s="19">
        <f>SUM(D12:D15)</f>
        <v>54</v>
      </c>
    </row>
    <row r="20" spans="1:4" ht="15.75" thickBot="1" x14ac:dyDescent="0.3"/>
    <row r="21" spans="1:4" ht="15.75" thickBot="1" x14ac:dyDescent="0.3">
      <c r="A21" s="29" t="s">
        <v>43</v>
      </c>
      <c r="B21" s="30"/>
      <c r="C21" s="30"/>
      <c r="D21" s="31"/>
    </row>
    <row r="22" spans="1:4" ht="16.5" thickBot="1" x14ac:dyDescent="0.3">
      <c r="A22" s="32" t="s">
        <v>38</v>
      </c>
      <c r="B22" s="33"/>
      <c r="C22" s="34"/>
      <c r="D22" s="21" t="s">
        <v>37</v>
      </c>
    </row>
    <row r="23" spans="1:4" ht="15.75" thickBot="1" x14ac:dyDescent="0.3">
      <c r="A23" s="35" t="s">
        <v>52</v>
      </c>
      <c r="B23" s="36"/>
      <c r="C23" s="37"/>
      <c r="D23" s="25" t="s">
        <v>51</v>
      </c>
    </row>
    <row r="24" spans="1:4" ht="15.75" thickBot="1" x14ac:dyDescent="0.3">
      <c r="A24" s="38" t="s">
        <v>50</v>
      </c>
      <c r="B24" s="41" t="s">
        <v>49</v>
      </c>
      <c r="C24" s="42"/>
      <c r="D24" s="24">
        <v>5</v>
      </c>
    </row>
    <row r="25" spans="1:4" ht="15.75" thickBot="1" x14ac:dyDescent="0.3">
      <c r="A25" s="39"/>
      <c r="B25" s="41" t="s">
        <v>48</v>
      </c>
      <c r="C25" s="43"/>
      <c r="D25" s="24">
        <v>25</v>
      </c>
    </row>
    <row r="26" spans="1:4" ht="15.75" thickBot="1" x14ac:dyDescent="0.3">
      <c r="A26" s="39"/>
      <c r="B26" s="41" t="s">
        <v>47</v>
      </c>
      <c r="C26" s="43"/>
      <c r="D26" s="24">
        <v>5</v>
      </c>
    </row>
    <row r="27" spans="1:4" ht="15.75" thickBot="1" x14ac:dyDescent="0.3">
      <c r="A27" s="40"/>
      <c r="B27" s="41" t="s">
        <v>46</v>
      </c>
      <c r="C27" s="43"/>
      <c r="D27" s="23">
        <v>15</v>
      </c>
    </row>
    <row r="28" spans="1:4" ht="16.5" thickBot="1" x14ac:dyDescent="0.3">
      <c r="A28" s="32" t="s">
        <v>33</v>
      </c>
      <c r="B28" s="33"/>
      <c r="C28" s="34"/>
      <c r="D28" s="19">
        <f>SUM(D24:D27)</f>
        <v>50</v>
      </c>
    </row>
    <row r="32" spans="1:4" ht="15.75" thickBot="1" x14ac:dyDescent="0.3"/>
    <row r="33" spans="1:4" ht="15.75" thickBot="1" x14ac:dyDescent="0.3">
      <c r="A33" s="29" t="s">
        <v>42</v>
      </c>
      <c r="B33" s="30"/>
      <c r="C33" s="30"/>
      <c r="D33" s="31"/>
    </row>
    <row r="34" spans="1:4" ht="16.5" thickBot="1" x14ac:dyDescent="0.3">
      <c r="A34" s="32" t="s">
        <v>38</v>
      </c>
      <c r="B34" s="33"/>
      <c r="C34" s="34"/>
      <c r="D34" s="21" t="s">
        <v>37</v>
      </c>
    </row>
    <row r="35" spans="1:4" ht="15.75" thickBot="1" x14ac:dyDescent="0.3">
      <c r="A35" s="35" t="s">
        <v>52</v>
      </c>
      <c r="B35" s="36"/>
      <c r="C35" s="37"/>
      <c r="D35" s="25" t="s">
        <v>51</v>
      </c>
    </row>
    <row r="36" spans="1:4" ht="15.75" thickBot="1" x14ac:dyDescent="0.3">
      <c r="A36" s="38" t="s">
        <v>50</v>
      </c>
      <c r="B36" s="41" t="s">
        <v>49</v>
      </c>
      <c r="C36" s="42"/>
      <c r="D36" s="24">
        <v>4</v>
      </c>
    </row>
    <row r="37" spans="1:4" ht="15.75" thickBot="1" x14ac:dyDescent="0.3">
      <c r="A37" s="39"/>
      <c r="B37" s="41" t="s">
        <v>48</v>
      </c>
      <c r="C37" s="43"/>
      <c r="D37" s="24">
        <v>20</v>
      </c>
    </row>
    <row r="38" spans="1:4" ht="15.75" thickBot="1" x14ac:dyDescent="0.3">
      <c r="A38" s="39"/>
      <c r="B38" s="41" t="s">
        <v>47</v>
      </c>
      <c r="C38" s="43"/>
      <c r="D38" s="24">
        <v>18</v>
      </c>
    </row>
    <row r="39" spans="1:4" ht="15.75" thickBot="1" x14ac:dyDescent="0.3">
      <c r="A39" s="40"/>
      <c r="B39" s="41" t="s">
        <v>46</v>
      </c>
      <c r="C39" s="43"/>
      <c r="D39" s="23">
        <v>15</v>
      </c>
    </row>
    <row r="40" spans="1:4" ht="16.5" thickBot="1" x14ac:dyDescent="0.3">
      <c r="A40" s="32" t="s">
        <v>33</v>
      </c>
      <c r="B40" s="33"/>
      <c r="C40" s="34"/>
      <c r="D40" s="19">
        <f>SUM(D36:D39)</f>
        <v>57</v>
      </c>
    </row>
    <row r="44" spans="1:4" ht="15.75" thickBot="1" x14ac:dyDescent="0.3"/>
    <row r="45" spans="1:4" ht="15.75" thickBot="1" x14ac:dyDescent="0.3">
      <c r="A45" s="29" t="s">
        <v>41</v>
      </c>
      <c r="B45" s="30"/>
      <c r="C45" s="30"/>
      <c r="D45" s="31"/>
    </row>
    <row r="46" spans="1:4" ht="16.5" thickBot="1" x14ac:dyDescent="0.3">
      <c r="A46" s="32" t="s">
        <v>38</v>
      </c>
      <c r="B46" s="33"/>
      <c r="C46" s="34"/>
      <c r="D46" s="21" t="s">
        <v>37</v>
      </c>
    </row>
    <row r="47" spans="1:4" ht="15.75" thickBot="1" x14ac:dyDescent="0.3">
      <c r="A47" s="35" t="s">
        <v>52</v>
      </c>
      <c r="B47" s="36"/>
      <c r="C47" s="37"/>
      <c r="D47" s="25" t="s">
        <v>51</v>
      </c>
    </row>
    <row r="48" spans="1:4" ht="15.75" thickBot="1" x14ac:dyDescent="0.3">
      <c r="A48" s="38" t="s">
        <v>50</v>
      </c>
      <c r="B48" s="41" t="s">
        <v>49</v>
      </c>
      <c r="C48" s="42"/>
      <c r="D48" s="24">
        <v>4</v>
      </c>
    </row>
    <row r="49" spans="1:4" ht="15.75" thickBot="1" x14ac:dyDescent="0.3">
      <c r="A49" s="39"/>
      <c r="B49" s="41" t="s">
        <v>48</v>
      </c>
      <c r="C49" s="43"/>
      <c r="D49" s="24">
        <v>24</v>
      </c>
    </row>
    <row r="50" spans="1:4" ht="15.75" thickBot="1" x14ac:dyDescent="0.3">
      <c r="A50" s="39"/>
      <c r="B50" s="41" t="s">
        <v>47</v>
      </c>
      <c r="C50" s="43"/>
      <c r="D50" s="24">
        <v>25</v>
      </c>
    </row>
    <row r="51" spans="1:4" ht="15.75" thickBot="1" x14ac:dyDescent="0.3">
      <c r="A51" s="40"/>
      <c r="B51" s="41" t="s">
        <v>46</v>
      </c>
      <c r="C51" s="43"/>
      <c r="D51" s="23">
        <v>14</v>
      </c>
    </row>
    <row r="52" spans="1:4" ht="16.5" thickBot="1" x14ac:dyDescent="0.3">
      <c r="A52" s="32" t="s">
        <v>33</v>
      </c>
      <c r="B52" s="33"/>
      <c r="C52" s="34"/>
      <c r="D52" s="19">
        <f>SUM(D48:D51)</f>
        <v>67</v>
      </c>
    </row>
    <row r="56" spans="1:4" ht="15.75" thickBot="1" x14ac:dyDescent="0.3"/>
    <row r="57" spans="1:4" ht="15.75" thickBot="1" x14ac:dyDescent="0.3">
      <c r="A57" s="29" t="s">
        <v>40</v>
      </c>
      <c r="B57" s="30"/>
      <c r="C57" s="30"/>
      <c r="D57" s="31"/>
    </row>
    <row r="58" spans="1:4" ht="16.5" thickBot="1" x14ac:dyDescent="0.3">
      <c r="A58" s="32" t="s">
        <v>38</v>
      </c>
      <c r="B58" s="33"/>
      <c r="C58" s="34"/>
      <c r="D58" s="21" t="s">
        <v>37</v>
      </c>
    </row>
    <row r="59" spans="1:4" ht="15.75" thickBot="1" x14ac:dyDescent="0.3">
      <c r="A59" s="35" t="s">
        <v>52</v>
      </c>
      <c r="B59" s="36"/>
      <c r="C59" s="37"/>
      <c r="D59" s="25" t="s">
        <v>51</v>
      </c>
    </row>
    <row r="60" spans="1:4" ht="15.75" thickBot="1" x14ac:dyDescent="0.3">
      <c r="A60" s="38" t="s">
        <v>50</v>
      </c>
      <c r="B60" s="41" t="s">
        <v>49</v>
      </c>
      <c r="C60" s="42"/>
      <c r="D60" s="24">
        <v>4</v>
      </c>
    </row>
    <row r="61" spans="1:4" ht="15.75" thickBot="1" x14ac:dyDescent="0.3">
      <c r="A61" s="39"/>
      <c r="B61" s="41" t="s">
        <v>48</v>
      </c>
      <c r="C61" s="43"/>
      <c r="D61" s="24">
        <v>24</v>
      </c>
    </row>
    <row r="62" spans="1:4" ht="15.75" thickBot="1" x14ac:dyDescent="0.3">
      <c r="A62" s="39"/>
      <c r="B62" s="41" t="s">
        <v>47</v>
      </c>
      <c r="C62" s="43"/>
      <c r="D62" s="24">
        <v>20</v>
      </c>
    </row>
    <row r="63" spans="1:4" ht="15.75" thickBot="1" x14ac:dyDescent="0.3">
      <c r="A63" s="40"/>
      <c r="B63" s="41" t="s">
        <v>46</v>
      </c>
      <c r="C63" s="43"/>
      <c r="D63" s="23">
        <v>12</v>
      </c>
    </row>
    <row r="64" spans="1:4" ht="16.5" thickBot="1" x14ac:dyDescent="0.3">
      <c r="A64" s="32" t="s">
        <v>33</v>
      </c>
      <c r="B64" s="33"/>
      <c r="C64" s="34"/>
      <c r="D64" s="19">
        <f>SUM(D60:D63)</f>
        <v>60</v>
      </c>
    </row>
    <row r="68" spans="1:4" ht="15.75" thickBot="1" x14ac:dyDescent="0.3"/>
    <row r="69" spans="1:4" ht="15.75" thickBot="1" x14ac:dyDescent="0.3">
      <c r="A69" s="29" t="s">
        <v>54</v>
      </c>
      <c r="B69" s="30"/>
      <c r="C69" s="30"/>
      <c r="D69" s="31"/>
    </row>
    <row r="70" spans="1:4" ht="16.5" thickBot="1" x14ac:dyDescent="0.3">
      <c r="A70" s="32" t="s">
        <v>38</v>
      </c>
      <c r="B70" s="33"/>
      <c r="C70" s="34"/>
      <c r="D70" s="21" t="s">
        <v>37</v>
      </c>
    </row>
    <row r="71" spans="1:4" ht="15.75" thickBot="1" x14ac:dyDescent="0.3">
      <c r="A71" s="35" t="s">
        <v>52</v>
      </c>
      <c r="B71" s="36"/>
      <c r="C71" s="37"/>
      <c r="D71" s="25" t="s">
        <v>51</v>
      </c>
    </row>
    <row r="72" spans="1:4" ht="15.75" thickBot="1" x14ac:dyDescent="0.3">
      <c r="A72" s="38" t="s">
        <v>50</v>
      </c>
      <c r="B72" s="41" t="s">
        <v>49</v>
      </c>
      <c r="C72" s="42"/>
      <c r="D72" s="24">
        <v>5</v>
      </c>
    </row>
    <row r="73" spans="1:4" ht="15.75" thickBot="1" x14ac:dyDescent="0.3">
      <c r="A73" s="39"/>
      <c r="B73" s="41" t="s">
        <v>48</v>
      </c>
      <c r="C73" s="43"/>
      <c r="D73" s="24">
        <v>25</v>
      </c>
    </row>
    <row r="74" spans="1:4" ht="15.75" thickBot="1" x14ac:dyDescent="0.3">
      <c r="A74" s="39"/>
      <c r="B74" s="41" t="s">
        <v>47</v>
      </c>
      <c r="C74" s="43"/>
      <c r="D74" s="24">
        <v>20</v>
      </c>
    </row>
    <row r="75" spans="1:4" ht="15.75" thickBot="1" x14ac:dyDescent="0.3">
      <c r="A75" s="40"/>
      <c r="B75" s="41" t="s">
        <v>46</v>
      </c>
      <c r="C75" s="43"/>
      <c r="D75" s="23">
        <v>15</v>
      </c>
    </row>
    <row r="76" spans="1:4" ht="16.5" thickBot="1" x14ac:dyDescent="0.3">
      <c r="A76" s="32" t="s">
        <v>33</v>
      </c>
      <c r="B76" s="33"/>
      <c r="C76" s="34"/>
      <c r="D76" s="19">
        <f>SUM(D72:D75)</f>
        <v>65</v>
      </c>
    </row>
    <row r="81" spans="1:4" ht="18" x14ac:dyDescent="0.25">
      <c r="A81" s="48" t="s">
        <v>45</v>
      </c>
      <c r="B81" s="48"/>
      <c r="C81" s="48"/>
      <c r="D81" s="48"/>
    </row>
    <row r="83" spans="1:4" ht="15.75" thickBot="1" x14ac:dyDescent="0.3"/>
    <row r="84" spans="1:4" ht="15.75" thickBot="1" x14ac:dyDescent="0.3">
      <c r="A84" s="29" t="s">
        <v>44</v>
      </c>
      <c r="B84" s="30"/>
      <c r="C84" s="30"/>
      <c r="D84" s="31"/>
    </row>
    <row r="85" spans="1:4" ht="16.5" thickBot="1" x14ac:dyDescent="0.3">
      <c r="A85" s="32" t="s">
        <v>38</v>
      </c>
      <c r="B85" s="33"/>
      <c r="C85" s="34"/>
      <c r="D85" s="21" t="s">
        <v>37</v>
      </c>
    </row>
    <row r="86" spans="1:4" ht="15.75" thickBot="1" x14ac:dyDescent="0.3">
      <c r="A86" s="35" t="s">
        <v>36</v>
      </c>
      <c r="B86" s="36"/>
      <c r="C86" s="37"/>
      <c r="D86" s="20">
        <v>8</v>
      </c>
    </row>
    <row r="87" spans="1:4" ht="15.75" thickBot="1" x14ac:dyDescent="0.3">
      <c r="A87" s="35" t="s">
        <v>35</v>
      </c>
      <c r="B87" s="36"/>
      <c r="C87" s="37"/>
      <c r="D87" s="20">
        <v>8</v>
      </c>
    </row>
    <row r="88" spans="1:4" ht="15.75" thickBot="1" x14ac:dyDescent="0.3">
      <c r="A88" s="35" t="s">
        <v>34</v>
      </c>
      <c r="B88" s="36"/>
      <c r="C88" s="37"/>
      <c r="D88" s="20">
        <v>8</v>
      </c>
    </row>
    <row r="89" spans="1:4" ht="16.5" thickBot="1" x14ac:dyDescent="0.3">
      <c r="A89" s="32" t="s">
        <v>33</v>
      </c>
      <c r="B89" s="33"/>
      <c r="C89" s="34"/>
      <c r="D89" s="19">
        <f>SUM(D86:D88)</f>
        <v>24</v>
      </c>
    </row>
    <row r="93" spans="1:4" ht="15.75" thickBot="1" x14ac:dyDescent="0.3"/>
    <row r="94" spans="1:4" ht="15.75" thickBot="1" x14ac:dyDescent="0.3">
      <c r="A94" s="29" t="s">
        <v>43</v>
      </c>
      <c r="B94" s="30"/>
      <c r="C94" s="30"/>
      <c r="D94" s="31"/>
    </row>
    <row r="95" spans="1:4" ht="16.5" thickBot="1" x14ac:dyDescent="0.3">
      <c r="A95" s="32" t="s">
        <v>38</v>
      </c>
      <c r="B95" s="33"/>
      <c r="C95" s="34"/>
      <c r="D95" s="21" t="s">
        <v>37</v>
      </c>
    </row>
    <row r="96" spans="1:4" ht="15.75" thickBot="1" x14ac:dyDescent="0.3">
      <c r="A96" s="35" t="s">
        <v>36</v>
      </c>
      <c r="B96" s="36"/>
      <c r="C96" s="37"/>
      <c r="D96" s="20">
        <v>10</v>
      </c>
    </row>
    <row r="97" spans="1:4" ht="15.75" thickBot="1" x14ac:dyDescent="0.3">
      <c r="A97" s="35" t="s">
        <v>35</v>
      </c>
      <c r="B97" s="36"/>
      <c r="C97" s="37"/>
      <c r="D97" s="20">
        <v>10</v>
      </c>
    </row>
    <row r="98" spans="1:4" ht="15.75" thickBot="1" x14ac:dyDescent="0.3">
      <c r="A98" s="35" t="s">
        <v>34</v>
      </c>
      <c r="B98" s="36"/>
      <c r="C98" s="37"/>
      <c r="D98" s="20">
        <v>10</v>
      </c>
    </row>
    <row r="99" spans="1:4" ht="16.5" thickBot="1" x14ac:dyDescent="0.3">
      <c r="A99" s="32" t="s">
        <v>33</v>
      </c>
      <c r="B99" s="33"/>
      <c r="C99" s="34"/>
      <c r="D99" s="19">
        <f>SUM(D96:D98)</f>
        <v>30</v>
      </c>
    </row>
    <row r="103" spans="1:4" ht="15.75" thickBot="1" x14ac:dyDescent="0.3"/>
    <row r="104" spans="1:4" ht="15.75" thickBot="1" x14ac:dyDescent="0.3">
      <c r="A104" s="29" t="s">
        <v>42</v>
      </c>
      <c r="B104" s="30"/>
      <c r="C104" s="30"/>
      <c r="D104" s="31"/>
    </row>
    <row r="105" spans="1:4" ht="16.5" thickBot="1" x14ac:dyDescent="0.3">
      <c r="A105" s="32" t="s">
        <v>38</v>
      </c>
      <c r="B105" s="33"/>
      <c r="C105" s="34"/>
      <c r="D105" s="21" t="s">
        <v>37</v>
      </c>
    </row>
    <row r="106" spans="1:4" ht="15.75" thickBot="1" x14ac:dyDescent="0.3">
      <c r="A106" s="35" t="s">
        <v>36</v>
      </c>
      <c r="B106" s="36"/>
      <c r="C106" s="37"/>
      <c r="D106" s="20">
        <v>8</v>
      </c>
    </row>
    <row r="107" spans="1:4" ht="15.75" thickBot="1" x14ac:dyDescent="0.3">
      <c r="A107" s="35" t="s">
        <v>35</v>
      </c>
      <c r="B107" s="36"/>
      <c r="C107" s="37"/>
      <c r="D107" s="20">
        <v>7</v>
      </c>
    </row>
    <row r="108" spans="1:4" ht="15.75" thickBot="1" x14ac:dyDescent="0.3">
      <c r="A108" s="35" t="s">
        <v>34</v>
      </c>
      <c r="B108" s="36"/>
      <c r="C108" s="37"/>
      <c r="D108" s="20">
        <v>8</v>
      </c>
    </row>
    <row r="109" spans="1:4" ht="16.5" thickBot="1" x14ac:dyDescent="0.3">
      <c r="A109" s="32" t="s">
        <v>33</v>
      </c>
      <c r="B109" s="33"/>
      <c r="C109" s="34"/>
      <c r="D109" s="19">
        <f>SUM(D106:D108)</f>
        <v>23</v>
      </c>
    </row>
    <row r="113" spans="1:4" ht="15.75" thickBot="1" x14ac:dyDescent="0.3"/>
    <row r="114" spans="1:4" ht="15.75" thickBot="1" x14ac:dyDescent="0.3">
      <c r="A114" s="29" t="s">
        <v>41</v>
      </c>
      <c r="B114" s="30"/>
      <c r="C114" s="30"/>
      <c r="D114" s="31"/>
    </row>
    <row r="115" spans="1:4" ht="16.5" thickBot="1" x14ac:dyDescent="0.3">
      <c r="A115" s="32" t="s">
        <v>38</v>
      </c>
      <c r="B115" s="33"/>
      <c r="C115" s="34"/>
      <c r="D115" s="21" t="s">
        <v>37</v>
      </c>
    </row>
    <row r="116" spans="1:4" ht="15.75" thickBot="1" x14ac:dyDescent="0.3">
      <c r="A116" s="35" t="s">
        <v>36</v>
      </c>
      <c r="B116" s="36"/>
      <c r="C116" s="37"/>
      <c r="D116" s="20">
        <v>9</v>
      </c>
    </row>
    <row r="117" spans="1:4" ht="15.75" thickBot="1" x14ac:dyDescent="0.3">
      <c r="A117" s="35" t="s">
        <v>35</v>
      </c>
      <c r="B117" s="36"/>
      <c r="C117" s="37"/>
      <c r="D117" s="20">
        <v>10</v>
      </c>
    </row>
    <row r="118" spans="1:4" ht="15.75" thickBot="1" x14ac:dyDescent="0.3">
      <c r="A118" s="35" t="s">
        <v>34</v>
      </c>
      <c r="B118" s="36"/>
      <c r="C118" s="37"/>
      <c r="D118" s="20">
        <v>8</v>
      </c>
    </row>
    <row r="119" spans="1:4" ht="16.5" thickBot="1" x14ac:dyDescent="0.3">
      <c r="A119" s="32" t="s">
        <v>33</v>
      </c>
      <c r="B119" s="33"/>
      <c r="C119" s="34"/>
      <c r="D119" s="19">
        <f>SUM(D116:D118)</f>
        <v>27</v>
      </c>
    </row>
    <row r="123" spans="1:4" ht="15.75" thickBot="1" x14ac:dyDescent="0.3"/>
    <row r="124" spans="1:4" ht="15.75" thickBot="1" x14ac:dyDescent="0.3">
      <c r="A124" s="29" t="s">
        <v>40</v>
      </c>
      <c r="B124" s="30"/>
      <c r="C124" s="30"/>
      <c r="D124" s="31"/>
    </row>
    <row r="125" spans="1:4" ht="16.5" thickBot="1" x14ac:dyDescent="0.3">
      <c r="A125" s="32" t="s">
        <v>38</v>
      </c>
      <c r="B125" s="33"/>
      <c r="C125" s="34"/>
      <c r="D125" s="21" t="s">
        <v>37</v>
      </c>
    </row>
    <row r="126" spans="1:4" ht="15.75" thickBot="1" x14ac:dyDescent="0.3">
      <c r="A126" s="35" t="s">
        <v>36</v>
      </c>
      <c r="B126" s="36"/>
      <c r="C126" s="37"/>
      <c r="D126" s="20">
        <v>10</v>
      </c>
    </row>
    <row r="127" spans="1:4" ht="15.75" thickBot="1" x14ac:dyDescent="0.3">
      <c r="A127" s="35" t="s">
        <v>35</v>
      </c>
      <c r="B127" s="36"/>
      <c r="C127" s="37"/>
      <c r="D127" s="20">
        <v>10</v>
      </c>
    </row>
    <row r="128" spans="1:4" ht="15.75" thickBot="1" x14ac:dyDescent="0.3">
      <c r="A128" s="35" t="s">
        <v>34</v>
      </c>
      <c r="B128" s="36"/>
      <c r="C128" s="37"/>
      <c r="D128" s="20">
        <v>10</v>
      </c>
    </row>
    <row r="129" spans="1:4" ht="16.5" thickBot="1" x14ac:dyDescent="0.3">
      <c r="A129" s="32" t="s">
        <v>33</v>
      </c>
      <c r="B129" s="33"/>
      <c r="C129" s="34"/>
      <c r="D129" s="19">
        <f>SUM(D126:D128)</f>
        <v>30</v>
      </c>
    </row>
    <row r="133" spans="1:4" ht="15.75" thickBot="1" x14ac:dyDescent="0.3"/>
    <row r="134" spans="1:4" ht="15.75" thickBot="1" x14ac:dyDescent="0.3">
      <c r="A134" s="29" t="s">
        <v>39</v>
      </c>
      <c r="B134" s="30"/>
      <c r="C134" s="30"/>
      <c r="D134" s="31"/>
    </row>
    <row r="135" spans="1:4" ht="16.5" thickBot="1" x14ac:dyDescent="0.3">
      <c r="A135" s="32" t="s">
        <v>38</v>
      </c>
      <c r="B135" s="33"/>
      <c r="C135" s="34"/>
      <c r="D135" s="21" t="s">
        <v>37</v>
      </c>
    </row>
    <row r="136" spans="1:4" ht="15.75" thickBot="1" x14ac:dyDescent="0.3">
      <c r="A136" s="35" t="s">
        <v>36</v>
      </c>
      <c r="B136" s="36"/>
      <c r="C136" s="37"/>
      <c r="D136" s="20">
        <v>10</v>
      </c>
    </row>
    <row r="137" spans="1:4" ht="15.75" thickBot="1" x14ac:dyDescent="0.3">
      <c r="A137" s="35" t="s">
        <v>35</v>
      </c>
      <c r="B137" s="36"/>
      <c r="C137" s="37"/>
      <c r="D137" s="20">
        <v>10</v>
      </c>
    </row>
    <row r="138" spans="1:4" ht="15.75" thickBot="1" x14ac:dyDescent="0.3">
      <c r="A138" s="35" t="s">
        <v>34</v>
      </c>
      <c r="B138" s="36"/>
      <c r="C138" s="37"/>
      <c r="D138" s="20">
        <v>10</v>
      </c>
    </row>
    <row r="139" spans="1:4" ht="16.5" thickBot="1" x14ac:dyDescent="0.3">
      <c r="A139" s="32" t="s">
        <v>33</v>
      </c>
      <c r="B139" s="33"/>
      <c r="C139" s="34"/>
      <c r="D139" s="19">
        <f>SUM(D136:D138)</f>
        <v>30</v>
      </c>
    </row>
    <row r="142" spans="1:4" ht="15.75" thickBot="1" x14ac:dyDescent="0.3"/>
    <row r="143" spans="1:4" ht="16.5" thickBot="1" x14ac:dyDescent="0.3">
      <c r="B143" s="44" t="s">
        <v>53</v>
      </c>
      <c r="C143" s="45"/>
    </row>
    <row r="144" spans="1:4" ht="16.5" thickBot="1" x14ac:dyDescent="0.3">
      <c r="B144" s="18"/>
      <c r="C144" s="18"/>
    </row>
    <row r="145" spans="2:3" ht="16.5" thickBot="1" x14ac:dyDescent="0.3">
      <c r="B145" s="18" t="s">
        <v>31</v>
      </c>
      <c r="C145" s="18">
        <f>SUM(D16,D28,D40,D52,D64,D76,D89,D99,D109,D119,D129,D139)</f>
        <v>517</v>
      </c>
    </row>
    <row r="146" spans="2:3" ht="16.5" thickBot="1" x14ac:dyDescent="0.3">
      <c r="B146" s="18"/>
      <c r="C146" s="18"/>
    </row>
    <row r="147" spans="2:3" ht="16.5" thickBot="1" x14ac:dyDescent="0.3">
      <c r="B147" s="18" t="s">
        <v>30</v>
      </c>
      <c r="C147" s="17">
        <f>C145/6</f>
        <v>86.166666666666671</v>
      </c>
    </row>
  </sheetData>
  <mergeCells count="95">
    <mergeCell ref="A138:C138"/>
    <mergeCell ref="A139:C139"/>
    <mergeCell ref="B143:C143"/>
    <mergeCell ref="A128:C128"/>
    <mergeCell ref="A129:C129"/>
    <mergeCell ref="A134:D134"/>
    <mergeCell ref="A135:C135"/>
    <mergeCell ref="A136:C136"/>
    <mergeCell ref="A137:C137"/>
    <mergeCell ref="A127:C127"/>
    <mergeCell ref="A108:C108"/>
    <mergeCell ref="A109:C109"/>
    <mergeCell ref="A114:D114"/>
    <mergeCell ref="A115:C115"/>
    <mergeCell ref="A116:C116"/>
    <mergeCell ref="A117:C117"/>
    <mergeCell ref="A118:C118"/>
    <mergeCell ref="A119:C119"/>
    <mergeCell ref="A124:D124"/>
    <mergeCell ref="A125:C125"/>
    <mergeCell ref="A126:C126"/>
    <mergeCell ref="A72:A75"/>
    <mergeCell ref="A107:C107"/>
    <mergeCell ref="A88:C88"/>
    <mergeCell ref="A89:C89"/>
    <mergeCell ref="A94:D94"/>
    <mergeCell ref="A95:C95"/>
    <mergeCell ref="A96:C96"/>
    <mergeCell ref="A97:C97"/>
    <mergeCell ref="A98:C98"/>
    <mergeCell ref="A99:C99"/>
    <mergeCell ref="A104:D104"/>
    <mergeCell ref="A105:C105"/>
    <mergeCell ref="A106:C106"/>
    <mergeCell ref="A87:C87"/>
    <mergeCell ref="A84:D84"/>
    <mergeCell ref="A85:C85"/>
    <mergeCell ref="A86:C86"/>
    <mergeCell ref="A52:C52"/>
    <mergeCell ref="A57:D57"/>
    <mergeCell ref="A58:C58"/>
    <mergeCell ref="A59:C59"/>
    <mergeCell ref="A60:A63"/>
    <mergeCell ref="B60:C60"/>
    <mergeCell ref="B61:C61"/>
    <mergeCell ref="B72:C72"/>
    <mergeCell ref="B73:C73"/>
    <mergeCell ref="B74:C74"/>
    <mergeCell ref="B75:C75"/>
    <mergeCell ref="A76:C76"/>
    <mergeCell ref="A81:D81"/>
    <mergeCell ref="B62:C62"/>
    <mergeCell ref="B63:C63"/>
    <mergeCell ref="A40:C40"/>
    <mergeCell ref="A45:D45"/>
    <mergeCell ref="A46:C46"/>
    <mergeCell ref="A47:C47"/>
    <mergeCell ref="A48:A51"/>
    <mergeCell ref="B48:C48"/>
    <mergeCell ref="B49:C49"/>
    <mergeCell ref="B50:C50"/>
    <mergeCell ref="B51:C51"/>
    <mergeCell ref="A64:C64"/>
    <mergeCell ref="A69:D69"/>
    <mergeCell ref="A70:C70"/>
    <mergeCell ref="A71:C71"/>
    <mergeCell ref="A28:C28"/>
    <mergeCell ref="A33:D33"/>
    <mergeCell ref="A34:C34"/>
    <mergeCell ref="A35:C35"/>
    <mergeCell ref="A36:A39"/>
    <mergeCell ref="B36:C36"/>
    <mergeCell ref="B37:C37"/>
    <mergeCell ref="B38:C38"/>
    <mergeCell ref="B39:C39"/>
    <mergeCell ref="A21:D21"/>
    <mergeCell ref="A22:C22"/>
    <mergeCell ref="A23:C23"/>
    <mergeCell ref="A24:A27"/>
    <mergeCell ref="B24:C24"/>
    <mergeCell ref="B25:C25"/>
    <mergeCell ref="B26:C26"/>
    <mergeCell ref="B27:C27"/>
    <mergeCell ref="B14:C14"/>
    <mergeCell ref="B15:C15"/>
    <mergeCell ref="A16:C16"/>
    <mergeCell ref="A1:H1"/>
    <mergeCell ref="A2:H2"/>
    <mergeCell ref="A4:D4"/>
    <mergeCell ref="A9:D9"/>
    <mergeCell ref="A10:C10"/>
    <mergeCell ref="A11:C11"/>
    <mergeCell ref="A12:A15"/>
    <mergeCell ref="B12:C12"/>
    <mergeCell ref="B13:C1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7"/>
  <sheetViews>
    <sheetView showGridLines="0" topLeftCell="A133" zoomScale="140" zoomScaleNormal="140" workbookViewId="0">
      <selection activeCell="B142" sqref="B142:C142"/>
    </sheetView>
  </sheetViews>
  <sheetFormatPr defaultRowHeight="15" x14ac:dyDescent="0.25"/>
  <cols>
    <col min="2" max="2" width="34.140625" customWidth="1"/>
    <col min="3" max="3" width="23" customWidth="1"/>
    <col min="4" max="4" width="33.42578125" customWidth="1"/>
    <col min="8" max="8" width="20.7109375" customWidth="1"/>
  </cols>
  <sheetData>
    <row r="1" spans="1:8" ht="18" x14ac:dyDescent="0.25">
      <c r="A1" s="27" t="s">
        <v>6</v>
      </c>
      <c r="B1" s="27"/>
      <c r="C1" s="27"/>
      <c r="D1" s="27"/>
      <c r="E1" s="27"/>
      <c r="F1" s="27"/>
      <c r="G1" s="27"/>
      <c r="H1" s="27"/>
    </row>
    <row r="2" spans="1:8" ht="18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8" ht="18" x14ac:dyDescent="0.25">
      <c r="A3" s="6"/>
      <c r="B3" s="6"/>
      <c r="C3" s="6"/>
      <c r="D3" s="6"/>
      <c r="E3" s="6"/>
      <c r="F3" s="6"/>
      <c r="G3" s="6"/>
      <c r="H3" s="6"/>
    </row>
    <row r="4" spans="1:8" ht="18" x14ac:dyDescent="0.25">
      <c r="A4" s="46" t="s">
        <v>56</v>
      </c>
      <c r="B4" s="46"/>
      <c r="C4" s="46"/>
      <c r="D4" s="46"/>
      <c r="E4" s="6"/>
      <c r="F4" s="6"/>
      <c r="G4" s="6"/>
      <c r="H4" s="6"/>
    </row>
    <row r="8" spans="1:8" ht="15.75" thickBot="1" x14ac:dyDescent="0.3"/>
    <row r="9" spans="1:8" ht="15.75" thickBot="1" x14ac:dyDescent="0.3">
      <c r="A9" s="29" t="s">
        <v>55</v>
      </c>
      <c r="B9" s="30"/>
      <c r="C9" s="30"/>
      <c r="D9" s="31"/>
    </row>
    <row r="10" spans="1:8" ht="16.5" thickBot="1" x14ac:dyDescent="0.3">
      <c r="A10" s="32" t="s">
        <v>38</v>
      </c>
      <c r="B10" s="33"/>
      <c r="C10" s="34"/>
      <c r="D10" s="21" t="s">
        <v>37</v>
      </c>
    </row>
    <row r="11" spans="1:8" ht="15.75" thickBot="1" x14ac:dyDescent="0.3">
      <c r="A11" s="35" t="s">
        <v>52</v>
      </c>
      <c r="B11" s="36"/>
      <c r="C11" s="37"/>
      <c r="D11" s="25">
        <v>70</v>
      </c>
    </row>
    <row r="12" spans="1:8" ht="16.5" customHeight="1" thickBot="1" x14ac:dyDescent="0.3">
      <c r="A12" s="38" t="s">
        <v>50</v>
      </c>
      <c r="B12" s="41" t="s">
        <v>49</v>
      </c>
      <c r="C12" s="42"/>
      <c r="D12" s="24">
        <v>2</v>
      </c>
    </row>
    <row r="13" spans="1:8" ht="15.75" thickBot="1" x14ac:dyDescent="0.3">
      <c r="A13" s="39"/>
      <c r="B13" s="41" t="s">
        <v>48</v>
      </c>
      <c r="C13" s="43"/>
      <c r="D13" s="24">
        <v>10</v>
      </c>
    </row>
    <row r="14" spans="1:8" ht="16.5" customHeight="1" thickBot="1" x14ac:dyDescent="0.3">
      <c r="A14" s="39"/>
      <c r="B14" s="41" t="s">
        <v>47</v>
      </c>
      <c r="C14" s="43"/>
      <c r="D14" s="24">
        <v>10</v>
      </c>
    </row>
    <row r="15" spans="1:8" ht="15.75" thickBot="1" x14ac:dyDescent="0.3">
      <c r="A15" s="40"/>
      <c r="B15" s="41" t="s">
        <v>46</v>
      </c>
      <c r="C15" s="43"/>
      <c r="D15" s="23">
        <v>5</v>
      </c>
    </row>
    <row r="16" spans="1:8" ht="16.5" thickBot="1" x14ac:dyDescent="0.3">
      <c r="A16" s="32" t="s">
        <v>33</v>
      </c>
      <c r="B16" s="33"/>
      <c r="C16" s="34"/>
      <c r="D16" s="19">
        <f>SUM(D12:D15)</f>
        <v>27</v>
      </c>
    </row>
    <row r="17" spans="1:4" ht="15.75" customHeight="1" x14ac:dyDescent="0.25"/>
    <row r="18" spans="1:4" ht="15.75" customHeight="1" x14ac:dyDescent="0.25"/>
    <row r="19" spans="1:4" ht="15.75" customHeight="1" x14ac:dyDescent="0.25"/>
    <row r="20" spans="1:4" ht="15.75" customHeight="1" thickBot="1" x14ac:dyDescent="0.3"/>
    <row r="21" spans="1:4" ht="15.75" thickBot="1" x14ac:dyDescent="0.3">
      <c r="A21" s="29" t="s">
        <v>59</v>
      </c>
      <c r="B21" s="30"/>
      <c r="C21" s="30"/>
      <c r="D21" s="31"/>
    </row>
    <row r="22" spans="1:4" ht="16.5" thickBot="1" x14ac:dyDescent="0.3">
      <c r="A22" s="32" t="s">
        <v>38</v>
      </c>
      <c r="B22" s="33"/>
      <c r="C22" s="34"/>
      <c r="D22" s="21" t="s">
        <v>37</v>
      </c>
    </row>
    <row r="23" spans="1:4" ht="15.75" thickBot="1" x14ac:dyDescent="0.3">
      <c r="A23" s="35" t="s">
        <v>52</v>
      </c>
      <c r="B23" s="36"/>
      <c r="C23" s="37"/>
      <c r="D23" s="25" t="s">
        <v>51</v>
      </c>
    </row>
    <row r="24" spans="1:4" ht="15.75" thickBot="1" x14ac:dyDescent="0.3">
      <c r="A24" s="38" t="s">
        <v>50</v>
      </c>
      <c r="B24" s="41" t="s">
        <v>49</v>
      </c>
      <c r="C24" s="42"/>
      <c r="D24" s="24">
        <v>5</v>
      </c>
    </row>
    <row r="25" spans="1:4" ht="15.75" thickBot="1" x14ac:dyDescent="0.3">
      <c r="A25" s="39"/>
      <c r="B25" s="41" t="s">
        <v>48</v>
      </c>
      <c r="C25" s="43"/>
      <c r="D25" s="24">
        <v>25</v>
      </c>
    </row>
    <row r="26" spans="1:4" ht="15.75" thickBot="1" x14ac:dyDescent="0.3">
      <c r="A26" s="39"/>
      <c r="B26" s="41" t="s">
        <v>47</v>
      </c>
      <c r="C26" s="43"/>
      <c r="D26" s="24">
        <v>5</v>
      </c>
    </row>
    <row r="27" spans="1:4" ht="15.75" thickBot="1" x14ac:dyDescent="0.3">
      <c r="A27" s="40"/>
      <c r="B27" s="41" t="s">
        <v>46</v>
      </c>
      <c r="C27" s="43"/>
      <c r="D27" s="23">
        <v>15</v>
      </c>
    </row>
    <row r="28" spans="1:4" ht="16.5" thickBot="1" x14ac:dyDescent="0.3">
      <c r="A28" s="32" t="s">
        <v>33</v>
      </c>
      <c r="B28" s="33"/>
      <c r="C28" s="34"/>
      <c r="D28" s="19">
        <f>SUM(D24:D27)</f>
        <v>50</v>
      </c>
    </row>
    <row r="32" spans="1:4" ht="15.75" thickBot="1" x14ac:dyDescent="0.3"/>
    <row r="33" spans="1:4" ht="15.75" thickBot="1" x14ac:dyDescent="0.3">
      <c r="A33" s="29" t="s">
        <v>58</v>
      </c>
      <c r="B33" s="30"/>
      <c r="C33" s="30"/>
      <c r="D33" s="31"/>
    </row>
    <row r="34" spans="1:4" ht="15.75" customHeight="1" thickBot="1" x14ac:dyDescent="0.3">
      <c r="A34" s="32" t="s">
        <v>38</v>
      </c>
      <c r="B34" s="33"/>
      <c r="C34" s="34"/>
      <c r="D34" s="21" t="s">
        <v>37</v>
      </c>
    </row>
    <row r="35" spans="1:4" ht="15.75" customHeight="1" thickBot="1" x14ac:dyDescent="0.3">
      <c r="A35" s="35" t="s">
        <v>52</v>
      </c>
      <c r="B35" s="36"/>
      <c r="C35" s="37"/>
      <c r="D35" s="25" t="s">
        <v>51</v>
      </c>
    </row>
    <row r="36" spans="1:4" ht="15.75" customHeight="1" thickBot="1" x14ac:dyDescent="0.3">
      <c r="A36" s="38" t="s">
        <v>50</v>
      </c>
      <c r="B36" s="41" t="s">
        <v>49</v>
      </c>
      <c r="C36" s="42"/>
      <c r="D36" s="24">
        <v>2</v>
      </c>
    </row>
    <row r="37" spans="1:4" ht="15.75" thickBot="1" x14ac:dyDescent="0.3">
      <c r="A37" s="39"/>
      <c r="B37" s="41" t="s">
        <v>48</v>
      </c>
      <c r="C37" s="43"/>
      <c r="D37" s="24">
        <v>15</v>
      </c>
    </row>
    <row r="38" spans="1:4" ht="15.75" thickBot="1" x14ac:dyDescent="0.3">
      <c r="A38" s="39"/>
      <c r="B38" s="41" t="s">
        <v>47</v>
      </c>
      <c r="C38" s="43"/>
      <c r="D38" s="24">
        <v>10</v>
      </c>
    </row>
    <row r="39" spans="1:4" ht="15.75" thickBot="1" x14ac:dyDescent="0.3">
      <c r="A39" s="40"/>
      <c r="B39" s="41" t="s">
        <v>46</v>
      </c>
      <c r="C39" s="43"/>
      <c r="D39" s="23">
        <v>10</v>
      </c>
    </row>
    <row r="40" spans="1:4" ht="16.5" thickBot="1" x14ac:dyDescent="0.3">
      <c r="A40" s="32" t="s">
        <v>33</v>
      </c>
      <c r="B40" s="33"/>
      <c r="C40" s="34"/>
      <c r="D40" s="19">
        <f>SUM(D36:D39)</f>
        <v>37</v>
      </c>
    </row>
    <row r="44" spans="1:4" ht="15.75" thickBot="1" x14ac:dyDescent="0.3"/>
    <row r="45" spans="1:4" ht="15.75" thickBot="1" x14ac:dyDescent="0.3">
      <c r="A45" s="29" t="s">
        <v>41</v>
      </c>
      <c r="B45" s="30"/>
      <c r="C45" s="30"/>
      <c r="D45" s="31"/>
    </row>
    <row r="46" spans="1:4" ht="16.5" thickBot="1" x14ac:dyDescent="0.3">
      <c r="A46" s="32" t="s">
        <v>38</v>
      </c>
      <c r="B46" s="33"/>
      <c r="C46" s="34"/>
      <c r="D46" s="21" t="s">
        <v>37</v>
      </c>
    </row>
    <row r="47" spans="1:4" ht="15.75" thickBot="1" x14ac:dyDescent="0.3">
      <c r="A47" s="35" t="s">
        <v>52</v>
      </c>
      <c r="B47" s="36"/>
      <c r="C47" s="37"/>
      <c r="D47" s="25" t="s">
        <v>51</v>
      </c>
    </row>
    <row r="48" spans="1:4" ht="15.75" thickBot="1" x14ac:dyDescent="0.3">
      <c r="A48" s="38" t="s">
        <v>50</v>
      </c>
      <c r="B48" s="41" t="s">
        <v>49</v>
      </c>
      <c r="C48" s="42"/>
      <c r="D48" s="24">
        <v>3</v>
      </c>
    </row>
    <row r="49" spans="1:4" ht="15.75" customHeight="1" thickBot="1" x14ac:dyDescent="0.3">
      <c r="A49" s="39"/>
      <c r="B49" s="41" t="s">
        <v>48</v>
      </c>
      <c r="C49" s="43"/>
      <c r="D49" s="24">
        <v>22</v>
      </c>
    </row>
    <row r="50" spans="1:4" ht="15.75" customHeight="1" thickBot="1" x14ac:dyDescent="0.3">
      <c r="A50" s="39"/>
      <c r="B50" s="41" t="s">
        <v>47</v>
      </c>
      <c r="C50" s="43"/>
      <c r="D50" s="24">
        <v>20</v>
      </c>
    </row>
    <row r="51" spans="1:4" ht="15.75" customHeight="1" thickBot="1" x14ac:dyDescent="0.3">
      <c r="A51" s="40"/>
      <c r="B51" s="41" t="s">
        <v>46</v>
      </c>
      <c r="C51" s="43"/>
      <c r="D51" s="23">
        <v>12</v>
      </c>
    </row>
    <row r="52" spans="1:4" ht="16.5" thickBot="1" x14ac:dyDescent="0.3">
      <c r="A52" s="32" t="s">
        <v>33</v>
      </c>
      <c r="B52" s="33"/>
      <c r="C52" s="34"/>
      <c r="D52" s="19">
        <f>SUM(D48:D51)</f>
        <v>57</v>
      </c>
    </row>
    <row r="56" spans="1:4" ht="15.75" thickBot="1" x14ac:dyDescent="0.3"/>
    <row r="57" spans="1:4" ht="15.75" thickBot="1" x14ac:dyDescent="0.3">
      <c r="A57" s="29" t="s">
        <v>57</v>
      </c>
      <c r="B57" s="30"/>
      <c r="C57" s="30"/>
      <c r="D57" s="31"/>
    </row>
    <row r="58" spans="1:4" ht="16.5" thickBot="1" x14ac:dyDescent="0.3">
      <c r="A58" s="32" t="s">
        <v>38</v>
      </c>
      <c r="B58" s="33"/>
      <c r="C58" s="34"/>
      <c r="D58" s="21" t="s">
        <v>37</v>
      </c>
    </row>
    <row r="59" spans="1:4" ht="15.75" thickBot="1" x14ac:dyDescent="0.3">
      <c r="A59" s="35" t="s">
        <v>52</v>
      </c>
      <c r="B59" s="36"/>
      <c r="C59" s="37"/>
      <c r="D59" s="25" t="s">
        <v>51</v>
      </c>
    </row>
    <row r="60" spans="1:4" ht="15.75" thickBot="1" x14ac:dyDescent="0.3">
      <c r="A60" s="38" t="s">
        <v>50</v>
      </c>
      <c r="B60" s="41" t="s">
        <v>49</v>
      </c>
      <c r="C60" s="42"/>
      <c r="D60" s="24">
        <v>4</v>
      </c>
    </row>
    <row r="61" spans="1:4" ht="15.75" thickBot="1" x14ac:dyDescent="0.3">
      <c r="A61" s="39"/>
      <c r="B61" s="41" t="s">
        <v>48</v>
      </c>
      <c r="C61" s="43"/>
      <c r="D61" s="24">
        <v>15</v>
      </c>
    </row>
    <row r="62" spans="1:4" ht="15.75" thickBot="1" x14ac:dyDescent="0.3">
      <c r="A62" s="39"/>
      <c r="B62" s="41" t="s">
        <v>47</v>
      </c>
      <c r="C62" s="43"/>
      <c r="D62" s="24">
        <v>20</v>
      </c>
    </row>
    <row r="63" spans="1:4" ht="15.75" thickBot="1" x14ac:dyDescent="0.3">
      <c r="A63" s="40"/>
      <c r="B63" s="41" t="s">
        <v>46</v>
      </c>
      <c r="C63" s="43"/>
      <c r="D63" s="23">
        <v>10</v>
      </c>
    </row>
    <row r="64" spans="1:4" ht="15.75" customHeight="1" thickBot="1" x14ac:dyDescent="0.3">
      <c r="A64" s="32" t="s">
        <v>33</v>
      </c>
      <c r="B64" s="33"/>
      <c r="C64" s="34"/>
      <c r="D64" s="19">
        <f>SUM(D60:D63)</f>
        <v>49</v>
      </c>
    </row>
    <row r="65" spans="1:4" ht="15.75" customHeight="1" x14ac:dyDescent="0.25"/>
    <row r="66" spans="1:4" ht="15.75" customHeight="1" x14ac:dyDescent="0.25"/>
    <row r="67" spans="1:4" ht="15.75" customHeight="1" x14ac:dyDescent="0.25"/>
    <row r="68" spans="1:4" ht="15.75" customHeight="1" thickBot="1" x14ac:dyDescent="0.3"/>
    <row r="69" spans="1:4" ht="15.75" customHeight="1" thickBot="1" x14ac:dyDescent="0.3">
      <c r="A69" s="29" t="s">
        <v>54</v>
      </c>
      <c r="B69" s="30"/>
      <c r="C69" s="30"/>
      <c r="D69" s="31"/>
    </row>
    <row r="70" spans="1:4" ht="16.5" thickBot="1" x14ac:dyDescent="0.3">
      <c r="A70" s="32" t="s">
        <v>38</v>
      </c>
      <c r="B70" s="33"/>
      <c r="C70" s="34"/>
      <c r="D70" s="21" t="s">
        <v>37</v>
      </c>
    </row>
    <row r="71" spans="1:4" ht="15.75" thickBot="1" x14ac:dyDescent="0.3">
      <c r="A71" s="35" t="s">
        <v>52</v>
      </c>
      <c r="B71" s="36"/>
      <c r="C71" s="37"/>
      <c r="D71" s="25" t="s">
        <v>51</v>
      </c>
    </row>
    <row r="72" spans="1:4" ht="15.75" thickBot="1" x14ac:dyDescent="0.3">
      <c r="A72" s="38" t="s">
        <v>50</v>
      </c>
      <c r="B72" s="41" t="s">
        <v>49</v>
      </c>
      <c r="C72" s="42"/>
      <c r="D72" s="24">
        <v>5</v>
      </c>
    </row>
    <row r="73" spans="1:4" ht="15.75" thickBot="1" x14ac:dyDescent="0.3">
      <c r="A73" s="39"/>
      <c r="B73" s="41" t="s">
        <v>48</v>
      </c>
      <c r="C73" s="43"/>
      <c r="D73" s="24">
        <v>25</v>
      </c>
    </row>
    <row r="74" spans="1:4" ht="15.75" thickBot="1" x14ac:dyDescent="0.3">
      <c r="A74" s="39"/>
      <c r="B74" s="41" t="s">
        <v>47</v>
      </c>
      <c r="C74" s="43"/>
      <c r="D74" s="24">
        <v>15</v>
      </c>
    </row>
    <row r="75" spans="1:4" ht="15.75" thickBot="1" x14ac:dyDescent="0.3">
      <c r="A75" s="40"/>
      <c r="B75" s="41" t="s">
        <v>46</v>
      </c>
      <c r="C75" s="43"/>
      <c r="D75" s="23">
        <v>15</v>
      </c>
    </row>
    <row r="76" spans="1:4" ht="16.5" thickBot="1" x14ac:dyDescent="0.3">
      <c r="A76" s="32" t="s">
        <v>33</v>
      </c>
      <c r="B76" s="33"/>
      <c r="C76" s="34"/>
      <c r="D76" s="19">
        <f>SUM(D72:D75)</f>
        <v>60</v>
      </c>
    </row>
    <row r="80" spans="1:4" ht="18" x14ac:dyDescent="0.25">
      <c r="A80" s="48" t="s">
        <v>45</v>
      </c>
      <c r="B80" s="48"/>
      <c r="C80" s="48"/>
      <c r="D80" s="48"/>
    </row>
    <row r="82" spans="1:4" s="13" customFormat="1" ht="18.75" thickBot="1" x14ac:dyDescent="0.3">
      <c r="A82" s="26"/>
      <c r="B82" s="26"/>
      <c r="C82" s="26"/>
      <c r="D82" s="26"/>
    </row>
    <row r="83" spans="1:4" ht="15.75" thickBot="1" x14ac:dyDescent="0.3">
      <c r="A83" s="29" t="s">
        <v>44</v>
      </c>
      <c r="B83" s="30"/>
      <c r="C83" s="30"/>
      <c r="D83" s="31"/>
    </row>
    <row r="84" spans="1:4" ht="15.75" customHeight="1" thickBot="1" x14ac:dyDescent="0.3">
      <c r="A84" s="32" t="s">
        <v>38</v>
      </c>
      <c r="B84" s="33"/>
      <c r="C84" s="34"/>
      <c r="D84" s="21" t="s">
        <v>37</v>
      </c>
    </row>
    <row r="85" spans="1:4" ht="15.75" customHeight="1" thickBot="1" x14ac:dyDescent="0.3">
      <c r="A85" s="35" t="s">
        <v>36</v>
      </c>
      <c r="B85" s="36"/>
      <c r="C85" s="37"/>
      <c r="D85" s="20">
        <v>8</v>
      </c>
    </row>
    <row r="86" spans="1:4" ht="15.75" customHeight="1" thickBot="1" x14ac:dyDescent="0.3">
      <c r="A86" s="35" t="s">
        <v>35</v>
      </c>
      <c r="B86" s="36"/>
      <c r="C86" s="37"/>
      <c r="D86" s="20">
        <v>8</v>
      </c>
    </row>
    <row r="87" spans="1:4" ht="15.75" thickBot="1" x14ac:dyDescent="0.3">
      <c r="A87" s="35" t="s">
        <v>34</v>
      </c>
      <c r="B87" s="36"/>
      <c r="C87" s="37"/>
      <c r="D87" s="20">
        <v>8</v>
      </c>
    </row>
    <row r="88" spans="1:4" ht="16.5" thickBot="1" x14ac:dyDescent="0.3">
      <c r="A88" s="32" t="s">
        <v>33</v>
      </c>
      <c r="B88" s="33"/>
      <c r="C88" s="34"/>
      <c r="D88" s="19">
        <f>SUM(D85:D87)</f>
        <v>24</v>
      </c>
    </row>
    <row r="92" spans="1:4" ht="15.75" thickBot="1" x14ac:dyDescent="0.3"/>
    <row r="93" spans="1:4" ht="15.75" thickBot="1" x14ac:dyDescent="0.3">
      <c r="A93" s="29" t="s">
        <v>43</v>
      </c>
      <c r="B93" s="30"/>
      <c r="C93" s="30"/>
      <c r="D93" s="31"/>
    </row>
    <row r="94" spans="1:4" ht="16.5" thickBot="1" x14ac:dyDescent="0.3">
      <c r="A94" s="32" t="s">
        <v>38</v>
      </c>
      <c r="B94" s="33"/>
      <c r="C94" s="34"/>
      <c r="D94" s="21" t="s">
        <v>37</v>
      </c>
    </row>
    <row r="95" spans="1:4" ht="15.75" thickBot="1" x14ac:dyDescent="0.3">
      <c r="A95" s="35" t="s">
        <v>36</v>
      </c>
      <c r="B95" s="36"/>
      <c r="C95" s="37"/>
      <c r="D95" s="20">
        <v>10</v>
      </c>
    </row>
    <row r="96" spans="1:4" ht="15.75" thickBot="1" x14ac:dyDescent="0.3">
      <c r="A96" s="35" t="s">
        <v>35</v>
      </c>
      <c r="B96" s="36"/>
      <c r="C96" s="37"/>
      <c r="D96" s="20">
        <v>10</v>
      </c>
    </row>
    <row r="97" spans="1:4" ht="15.75" thickBot="1" x14ac:dyDescent="0.3">
      <c r="A97" s="35" t="s">
        <v>34</v>
      </c>
      <c r="B97" s="36"/>
      <c r="C97" s="37"/>
      <c r="D97" s="20">
        <v>10</v>
      </c>
    </row>
    <row r="98" spans="1:4" ht="16.5" thickBot="1" x14ac:dyDescent="0.3">
      <c r="A98" s="32" t="s">
        <v>33</v>
      </c>
      <c r="B98" s="33"/>
      <c r="C98" s="34"/>
      <c r="D98" s="19">
        <f>SUM(D95:D97)</f>
        <v>30</v>
      </c>
    </row>
    <row r="99" spans="1:4" ht="15.75" customHeight="1" x14ac:dyDescent="0.25"/>
    <row r="100" spans="1:4" ht="15.75" customHeight="1" x14ac:dyDescent="0.25"/>
    <row r="101" spans="1:4" ht="15.75" customHeight="1" x14ac:dyDescent="0.25"/>
    <row r="102" spans="1:4" ht="15.75" customHeight="1" thickBot="1" x14ac:dyDescent="0.3"/>
    <row r="103" spans="1:4" ht="15.75" customHeight="1" thickBot="1" x14ac:dyDescent="0.3">
      <c r="A103" s="29" t="s">
        <v>42</v>
      </c>
      <c r="B103" s="30"/>
      <c r="C103" s="30"/>
      <c r="D103" s="31"/>
    </row>
    <row r="104" spans="1:4" ht="15.75" customHeight="1" thickBot="1" x14ac:dyDescent="0.3">
      <c r="A104" s="32" t="s">
        <v>38</v>
      </c>
      <c r="B104" s="33"/>
      <c r="C104" s="34"/>
      <c r="D104" s="21" t="s">
        <v>37</v>
      </c>
    </row>
    <row r="105" spans="1:4" ht="15.75" thickBot="1" x14ac:dyDescent="0.3">
      <c r="A105" s="35" t="s">
        <v>36</v>
      </c>
      <c r="B105" s="36"/>
      <c r="C105" s="37"/>
      <c r="D105" s="20">
        <v>10</v>
      </c>
    </row>
    <row r="106" spans="1:4" ht="15.75" thickBot="1" x14ac:dyDescent="0.3">
      <c r="A106" s="35" t="s">
        <v>35</v>
      </c>
      <c r="B106" s="36"/>
      <c r="C106" s="37"/>
      <c r="D106" s="20">
        <v>9</v>
      </c>
    </row>
    <row r="107" spans="1:4" ht="15.75" thickBot="1" x14ac:dyDescent="0.3">
      <c r="A107" s="35" t="s">
        <v>34</v>
      </c>
      <c r="B107" s="36"/>
      <c r="C107" s="37"/>
      <c r="D107" s="20">
        <v>7</v>
      </c>
    </row>
    <row r="108" spans="1:4" ht="16.5" thickBot="1" x14ac:dyDescent="0.3">
      <c r="A108" s="32" t="s">
        <v>33</v>
      </c>
      <c r="B108" s="33"/>
      <c r="C108" s="34"/>
      <c r="D108" s="19">
        <f>SUM(D105:D107)</f>
        <v>26</v>
      </c>
    </row>
    <row r="109" spans="1:4" ht="15.75" customHeight="1" x14ac:dyDescent="0.25"/>
    <row r="110" spans="1:4" ht="15.75" customHeight="1" x14ac:dyDescent="0.25"/>
    <row r="111" spans="1:4" ht="15.75" customHeight="1" x14ac:dyDescent="0.25"/>
    <row r="112" spans="1:4" ht="15.75" customHeight="1" thickBot="1" x14ac:dyDescent="0.3"/>
    <row r="113" spans="1:4" ht="15.75" customHeight="1" thickBot="1" x14ac:dyDescent="0.3">
      <c r="A113" s="29" t="s">
        <v>41</v>
      </c>
      <c r="B113" s="30"/>
      <c r="C113" s="30"/>
      <c r="D113" s="31"/>
    </row>
    <row r="114" spans="1:4" ht="15.75" customHeight="1" thickBot="1" x14ac:dyDescent="0.3">
      <c r="A114" s="32" t="s">
        <v>38</v>
      </c>
      <c r="B114" s="33"/>
      <c r="C114" s="34"/>
      <c r="D114" s="21" t="s">
        <v>37</v>
      </c>
    </row>
    <row r="115" spans="1:4" ht="15.75" customHeight="1" thickBot="1" x14ac:dyDescent="0.3">
      <c r="A115" s="35" t="s">
        <v>36</v>
      </c>
      <c r="B115" s="36"/>
      <c r="C115" s="37"/>
      <c r="D115" s="20">
        <v>9</v>
      </c>
    </row>
    <row r="116" spans="1:4" ht="15.75" customHeight="1" thickBot="1" x14ac:dyDescent="0.3">
      <c r="A116" s="35" t="s">
        <v>35</v>
      </c>
      <c r="B116" s="36"/>
      <c r="C116" s="37"/>
      <c r="D116" s="20">
        <v>8</v>
      </c>
    </row>
    <row r="117" spans="1:4" ht="15.75" thickBot="1" x14ac:dyDescent="0.3">
      <c r="A117" s="35" t="s">
        <v>34</v>
      </c>
      <c r="B117" s="36"/>
      <c r="C117" s="37"/>
      <c r="D117" s="20">
        <v>8</v>
      </c>
    </row>
    <row r="118" spans="1:4" ht="16.5" thickBot="1" x14ac:dyDescent="0.3">
      <c r="A118" s="32" t="s">
        <v>33</v>
      </c>
      <c r="B118" s="33"/>
      <c r="C118" s="34"/>
      <c r="D118" s="19">
        <f>SUM(D115:D117)</f>
        <v>25</v>
      </c>
    </row>
    <row r="122" spans="1:4" ht="15.75" thickBot="1" x14ac:dyDescent="0.3"/>
    <row r="123" spans="1:4" ht="15.75" thickBot="1" x14ac:dyDescent="0.3">
      <c r="A123" s="29" t="s">
        <v>40</v>
      </c>
      <c r="B123" s="30"/>
      <c r="C123" s="30"/>
      <c r="D123" s="31"/>
    </row>
    <row r="124" spans="1:4" ht="15.75" customHeight="1" thickBot="1" x14ac:dyDescent="0.3">
      <c r="A124" s="32" t="s">
        <v>38</v>
      </c>
      <c r="B124" s="33"/>
      <c r="C124" s="34"/>
      <c r="D124" s="21" t="s">
        <v>37</v>
      </c>
    </row>
    <row r="125" spans="1:4" ht="15.75" customHeight="1" thickBot="1" x14ac:dyDescent="0.3">
      <c r="A125" s="35" t="s">
        <v>36</v>
      </c>
      <c r="B125" s="36"/>
      <c r="C125" s="37"/>
      <c r="D125" s="20">
        <v>9</v>
      </c>
    </row>
    <row r="126" spans="1:4" ht="15.75" customHeight="1" thickBot="1" x14ac:dyDescent="0.3">
      <c r="A126" s="35" t="s">
        <v>35</v>
      </c>
      <c r="B126" s="36"/>
      <c r="C126" s="37"/>
      <c r="D126" s="20">
        <v>10</v>
      </c>
    </row>
    <row r="127" spans="1:4" ht="15.75" customHeight="1" thickBot="1" x14ac:dyDescent="0.3">
      <c r="A127" s="35" t="s">
        <v>34</v>
      </c>
      <c r="B127" s="36"/>
      <c r="C127" s="37"/>
      <c r="D127" s="20">
        <v>10</v>
      </c>
    </row>
    <row r="128" spans="1:4" ht="15.75" customHeight="1" thickBot="1" x14ac:dyDescent="0.3">
      <c r="A128" s="32" t="s">
        <v>33</v>
      </c>
      <c r="B128" s="33"/>
      <c r="C128" s="34"/>
      <c r="D128" s="19">
        <f>SUM(D125:D127)</f>
        <v>29</v>
      </c>
    </row>
    <row r="132" spans="1:4" ht="15.75" thickBot="1" x14ac:dyDescent="0.3"/>
    <row r="133" spans="1:4" ht="15.75" thickBot="1" x14ac:dyDescent="0.3">
      <c r="A133" s="29" t="s">
        <v>39</v>
      </c>
      <c r="B133" s="30"/>
      <c r="C133" s="30"/>
      <c r="D133" s="31"/>
    </row>
    <row r="134" spans="1:4" ht="16.5" thickBot="1" x14ac:dyDescent="0.3">
      <c r="A134" s="32" t="s">
        <v>38</v>
      </c>
      <c r="B134" s="33"/>
      <c r="C134" s="34"/>
      <c r="D134" s="21" t="s">
        <v>37</v>
      </c>
    </row>
    <row r="135" spans="1:4" ht="15.75" thickBot="1" x14ac:dyDescent="0.3">
      <c r="A135" s="35" t="s">
        <v>36</v>
      </c>
      <c r="B135" s="36"/>
      <c r="C135" s="37"/>
      <c r="D135" s="20">
        <v>10</v>
      </c>
    </row>
    <row r="136" spans="1:4" ht="15.75" thickBot="1" x14ac:dyDescent="0.3">
      <c r="A136" s="35" t="s">
        <v>35</v>
      </c>
      <c r="B136" s="36"/>
      <c r="C136" s="37"/>
      <c r="D136" s="20">
        <v>10</v>
      </c>
    </row>
    <row r="137" spans="1:4" ht="15.75" thickBot="1" x14ac:dyDescent="0.3">
      <c r="A137" s="35" t="s">
        <v>34</v>
      </c>
      <c r="B137" s="36"/>
      <c r="C137" s="37"/>
      <c r="D137" s="20">
        <v>10</v>
      </c>
    </row>
    <row r="138" spans="1:4" ht="15.75" customHeight="1" thickBot="1" x14ac:dyDescent="0.3">
      <c r="A138" s="32" t="s">
        <v>33</v>
      </c>
      <c r="B138" s="33"/>
      <c r="C138" s="34"/>
      <c r="D138" s="19">
        <f>SUM(D135:D137)</f>
        <v>30</v>
      </c>
    </row>
    <row r="139" spans="1:4" ht="15.75" customHeight="1" x14ac:dyDescent="0.25"/>
    <row r="140" spans="1:4" ht="15.75" customHeight="1" x14ac:dyDescent="0.25"/>
    <row r="141" spans="1:4" ht="15.75" customHeight="1" thickBot="1" x14ac:dyDescent="0.3"/>
    <row r="142" spans="1:4" ht="15.75" customHeight="1" thickBot="1" x14ac:dyDescent="0.3">
      <c r="B142" s="49" t="s">
        <v>56</v>
      </c>
      <c r="C142" s="50"/>
    </row>
    <row r="143" spans="1:4" ht="16.5" thickBot="1" x14ac:dyDescent="0.3">
      <c r="B143" s="18"/>
      <c r="C143" s="18"/>
    </row>
    <row r="144" spans="1:4" ht="16.5" thickBot="1" x14ac:dyDescent="0.3">
      <c r="B144" s="18" t="s">
        <v>31</v>
      </c>
      <c r="C144" s="18">
        <f>SUM(D16,D28,D40,D52,D64,D76,D88,D98,D108,D118,D128,D138)</f>
        <v>444</v>
      </c>
    </row>
    <row r="145" spans="2:3" ht="16.5" thickBot="1" x14ac:dyDescent="0.3">
      <c r="B145" s="18"/>
      <c r="C145" s="18"/>
    </row>
    <row r="146" spans="2:3" ht="16.5" thickBot="1" x14ac:dyDescent="0.3">
      <c r="B146" s="18" t="s">
        <v>30</v>
      </c>
      <c r="C146" s="17">
        <f>C144/6</f>
        <v>74</v>
      </c>
    </row>
    <row r="150" spans="2:3" ht="15.75" customHeight="1" x14ac:dyDescent="0.25"/>
    <row r="151" spans="2:3" ht="15.75" customHeight="1" x14ac:dyDescent="0.25"/>
    <row r="152" spans="2:3" ht="15.75" customHeight="1" x14ac:dyDescent="0.25"/>
    <row r="153" spans="2:3" ht="15.75" customHeight="1" x14ac:dyDescent="0.25"/>
    <row r="154" spans="2:3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</sheetData>
  <mergeCells count="95">
    <mergeCell ref="A137:C137"/>
    <mergeCell ref="A138:C138"/>
    <mergeCell ref="B142:C142"/>
    <mergeCell ref="A127:C127"/>
    <mergeCell ref="A128:C128"/>
    <mergeCell ref="A133:D133"/>
    <mergeCell ref="A134:C134"/>
    <mergeCell ref="A135:C135"/>
    <mergeCell ref="A136:C136"/>
    <mergeCell ref="A126:C126"/>
    <mergeCell ref="A107:C107"/>
    <mergeCell ref="A108:C108"/>
    <mergeCell ref="A113:D113"/>
    <mergeCell ref="A114:C114"/>
    <mergeCell ref="A115:C115"/>
    <mergeCell ref="A116:C116"/>
    <mergeCell ref="A117:C117"/>
    <mergeCell ref="A118:C118"/>
    <mergeCell ref="A123:D123"/>
    <mergeCell ref="A124:C124"/>
    <mergeCell ref="A125:C125"/>
    <mergeCell ref="A72:A75"/>
    <mergeCell ref="A106:C106"/>
    <mergeCell ref="A87:C87"/>
    <mergeCell ref="A88:C88"/>
    <mergeCell ref="A93:D93"/>
    <mergeCell ref="A94:C94"/>
    <mergeCell ref="A95:C95"/>
    <mergeCell ref="A96:C96"/>
    <mergeCell ref="A97:C97"/>
    <mergeCell ref="A98:C98"/>
    <mergeCell ref="A103:D103"/>
    <mergeCell ref="A104:C104"/>
    <mergeCell ref="A105:C105"/>
    <mergeCell ref="A86:C86"/>
    <mergeCell ref="A83:D83"/>
    <mergeCell ref="A84:C84"/>
    <mergeCell ref="A85:C85"/>
    <mergeCell ref="A52:C52"/>
    <mergeCell ref="A57:D57"/>
    <mergeCell ref="A58:C58"/>
    <mergeCell ref="A59:C59"/>
    <mergeCell ref="A60:A63"/>
    <mergeCell ref="B60:C60"/>
    <mergeCell ref="B61:C61"/>
    <mergeCell ref="B72:C72"/>
    <mergeCell ref="B73:C73"/>
    <mergeCell ref="B74:C74"/>
    <mergeCell ref="B75:C75"/>
    <mergeCell ref="A76:C76"/>
    <mergeCell ref="A80:D80"/>
    <mergeCell ref="B62:C62"/>
    <mergeCell ref="B63:C63"/>
    <mergeCell ref="A40:C40"/>
    <mergeCell ref="A45:D45"/>
    <mergeCell ref="A46:C46"/>
    <mergeCell ref="A47:C47"/>
    <mergeCell ref="A48:A51"/>
    <mergeCell ref="B48:C48"/>
    <mergeCell ref="B49:C49"/>
    <mergeCell ref="B50:C50"/>
    <mergeCell ref="B51:C51"/>
    <mergeCell ref="A64:C64"/>
    <mergeCell ref="A69:D69"/>
    <mergeCell ref="A70:C70"/>
    <mergeCell ref="A71:C71"/>
    <mergeCell ref="A28:C28"/>
    <mergeCell ref="A33:D33"/>
    <mergeCell ref="A34:C34"/>
    <mergeCell ref="A35:C35"/>
    <mergeCell ref="A36:A39"/>
    <mergeCell ref="B36:C36"/>
    <mergeCell ref="B37:C37"/>
    <mergeCell ref="B38:C38"/>
    <mergeCell ref="B39:C39"/>
    <mergeCell ref="A21:D21"/>
    <mergeCell ref="A22:C22"/>
    <mergeCell ref="A23:C23"/>
    <mergeCell ref="A24:A27"/>
    <mergeCell ref="B24:C24"/>
    <mergeCell ref="B25:C25"/>
    <mergeCell ref="B26:C26"/>
    <mergeCell ref="B27:C27"/>
    <mergeCell ref="B14:C14"/>
    <mergeCell ref="B15:C15"/>
    <mergeCell ref="A16:C16"/>
    <mergeCell ref="A1:H1"/>
    <mergeCell ref="A2:H2"/>
    <mergeCell ref="A4:D4"/>
    <mergeCell ref="A9:D9"/>
    <mergeCell ref="A10:C10"/>
    <mergeCell ref="A11:C11"/>
    <mergeCell ref="A12:A15"/>
    <mergeCell ref="B12:C12"/>
    <mergeCell ref="B13:C1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showGridLines="0" tabSelected="1" topLeftCell="A13" zoomScale="115" zoomScaleNormal="115" workbookViewId="0">
      <selection activeCell="I14" sqref="I14"/>
    </sheetView>
  </sheetViews>
  <sheetFormatPr defaultRowHeight="15" x14ac:dyDescent="0.25"/>
  <cols>
    <col min="2" max="2" width="9.140625" customWidth="1"/>
    <col min="4" max="4" width="20.42578125" customWidth="1"/>
    <col min="8" max="8" width="8.85546875" customWidth="1"/>
    <col min="9" max="9" width="15" bestFit="1" customWidth="1"/>
  </cols>
  <sheetData>
    <row r="1" spans="1:9" ht="23.25" customHeight="1" x14ac:dyDescent="0.25">
      <c r="A1" s="27" t="s">
        <v>6</v>
      </c>
      <c r="B1" s="27"/>
      <c r="C1" s="27"/>
      <c r="D1" s="27"/>
      <c r="E1" s="27"/>
      <c r="F1" s="27"/>
      <c r="G1" s="27"/>
      <c r="H1" s="27"/>
    </row>
    <row r="2" spans="1:9" ht="21.75" customHeight="1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9" ht="21.75" customHeight="1" x14ac:dyDescent="0.25">
      <c r="A3" s="5"/>
      <c r="B3" s="5"/>
      <c r="C3" s="5"/>
      <c r="D3" s="5"/>
      <c r="E3" s="5"/>
      <c r="F3" s="5"/>
      <c r="G3" s="5"/>
      <c r="H3" s="5"/>
    </row>
    <row r="4" spans="1:9" ht="15.75" x14ac:dyDescent="0.25">
      <c r="A4" s="59" t="s">
        <v>11</v>
      </c>
      <c r="B4" s="59"/>
      <c r="C4" s="59"/>
      <c r="D4" s="59"/>
      <c r="E4" s="58">
        <v>1500000</v>
      </c>
      <c r="F4" s="58"/>
      <c r="G4" s="58"/>
      <c r="H4" s="58"/>
    </row>
    <row r="5" spans="1:9" ht="15.75" x14ac:dyDescent="0.25">
      <c r="A5" s="4"/>
      <c r="B5" s="4"/>
      <c r="C5" s="4"/>
      <c r="D5" s="4"/>
      <c r="E5" s="4"/>
      <c r="F5" s="4"/>
      <c r="G5" s="4"/>
      <c r="H5" s="4"/>
    </row>
    <row r="6" spans="1:9" ht="22.5" customHeight="1" x14ac:dyDescent="0.25">
      <c r="A6" s="56" t="s">
        <v>12</v>
      </c>
      <c r="B6" s="56"/>
      <c r="C6" s="56"/>
      <c r="D6" s="56"/>
      <c r="E6" s="56"/>
      <c r="F6" s="56"/>
      <c r="G6" s="56"/>
      <c r="H6" s="56"/>
    </row>
    <row r="7" spans="1:9" ht="23.25" customHeight="1" x14ac:dyDescent="0.25">
      <c r="A7" s="56" t="s">
        <v>1</v>
      </c>
      <c r="B7" s="56"/>
      <c r="C7" s="56"/>
      <c r="D7" s="56"/>
      <c r="E7" s="56" t="s">
        <v>10</v>
      </c>
      <c r="F7" s="56"/>
      <c r="G7" s="56"/>
      <c r="H7" s="56"/>
    </row>
    <row r="8" spans="1:9" ht="55.5" customHeight="1" x14ac:dyDescent="0.25">
      <c r="A8" s="53" t="s">
        <v>17</v>
      </c>
      <c r="B8" s="53"/>
      <c r="C8" s="53"/>
      <c r="D8" s="53"/>
      <c r="E8" s="51" t="s">
        <v>13</v>
      </c>
      <c r="F8" s="51"/>
      <c r="G8" s="51"/>
      <c r="H8" s="51"/>
    </row>
    <row r="9" spans="1:9" ht="55.5" customHeight="1" x14ac:dyDescent="0.25">
      <c r="A9" s="53" t="s">
        <v>18</v>
      </c>
      <c r="B9" s="53"/>
      <c r="C9" s="53"/>
      <c r="D9" s="53"/>
      <c r="E9" s="51" t="s">
        <v>14</v>
      </c>
      <c r="F9" s="51"/>
      <c r="G9" s="51"/>
      <c r="H9" s="51"/>
    </row>
    <row r="10" spans="1:9" ht="55.5" customHeight="1" x14ac:dyDescent="0.25">
      <c r="A10" s="53" t="s">
        <v>19</v>
      </c>
      <c r="B10" s="53"/>
      <c r="C10" s="53"/>
      <c r="D10" s="53"/>
      <c r="E10" s="51" t="s">
        <v>15</v>
      </c>
      <c r="F10" s="51"/>
      <c r="G10" s="51"/>
      <c r="H10" s="51"/>
    </row>
    <row r="11" spans="1:9" ht="55.5" customHeight="1" x14ac:dyDescent="0.25">
      <c r="A11" s="53" t="s">
        <v>20</v>
      </c>
      <c r="B11" s="53"/>
      <c r="C11" s="53"/>
      <c r="D11" s="53"/>
      <c r="E11" s="51" t="s">
        <v>16</v>
      </c>
      <c r="F11" s="51"/>
      <c r="G11" s="51"/>
      <c r="H11" s="51"/>
    </row>
    <row r="12" spans="1:9" x14ac:dyDescent="0.25">
      <c r="A12" s="2"/>
      <c r="B12" s="2"/>
      <c r="C12" s="2"/>
      <c r="D12" s="2"/>
      <c r="E12" s="3"/>
      <c r="F12" s="3"/>
      <c r="G12" s="3"/>
      <c r="H12" s="3"/>
    </row>
    <row r="13" spans="1:9" s="13" customFormat="1" ht="15.75" x14ac:dyDescent="0.25">
      <c r="A13" s="14"/>
      <c r="B13" s="14"/>
      <c r="C13" s="14"/>
      <c r="D13" s="14"/>
      <c r="E13" s="14"/>
      <c r="F13" s="14"/>
      <c r="G13" s="14"/>
      <c r="H13" s="14"/>
      <c r="I13" s="12"/>
    </row>
    <row r="16" spans="1:9" x14ac:dyDescent="0.25">
      <c r="A16" s="60" t="s">
        <v>7</v>
      </c>
      <c r="B16" s="60"/>
      <c r="C16" s="57" t="s">
        <v>8</v>
      </c>
      <c r="D16" s="57"/>
      <c r="E16" s="57"/>
      <c r="F16" s="57"/>
      <c r="G16" s="57"/>
      <c r="H16" s="57"/>
      <c r="I16" s="57"/>
    </row>
    <row r="17" spans="1:9" ht="15.75" x14ac:dyDescent="0.25">
      <c r="A17" s="56" t="s">
        <v>1</v>
      </c>
      <c r="B17" s="56"/>
      <c r="C17" s="56"/>
      <c r="D17" s="56"/>
      <c r="E17" s="56" t="s">
        <v>10</v>
      </c>
      <c r="F17" s="56"/>
      <c r="G17" s="56"/>
      <c r="H17" s="56"/>
      <c r="I17" s="16" t="s">
        <v>28</v>
      </c>
    </row>
    <row r="18" spans="1:9" ht="55.5" customHeight="1" x14ac:dyDescent="0.25">
      <c r="A18" s="53" t="s">
        <v>5</v>
      </c>
      <c r="B18" s="53"/>
      <c r="C18" s="53"/>
      <c r="D18" s="53"/>
      <c r="E18" s="51">
        <f>(1*I18)</f>
        <v>40</v>
      </c>
      <c r="F18" s="51"/>
      <c r="G18" s="51"/>
      <c r="H18" s="51"/>
      <c r="I18" s="1">
        <v>40</v>
      </c>
    </row>
    <row r="19" spans="1:9" ht="55.5" customHeight="1" x14ac:dyDescent="0.25">
      <c r="A19" s="53" t="s">
        <v>4</v>
      </c>
      <c r="B19" s="53"/>
      <c r="C19" s="53"/>
      <c r="D19" s="53"/>
      <c r="E19" s="51">
        <f>2*(10-I19)</f>
        <v>19.8</v>
      </c>
      <c r="F19" s="51"/>
      <c r="G19" s="51"/>
      <c r="H19" s="51"/>
      <c r="I19" s="1">
        <v>0.1</v>
      </c>
    </row>
    <row r="20" spans="1:9" ht="55.5" customHeight="1" x14ac:dyDescent="0.25">
      <c r="A20" s="53" t="s">
        <v>3</v>
      </c>
      <c r="B20" s="53"/>
      <c r="C20" s="53"/>
      <c r="D20" s="53"/>
      <c r="E20" s="51">
        <f>2*(10-I20)</f>
        <v>19.8</v>
      </c>
      <c r="F20" s="51"/>
      <c r="G20" s="51"/>
      <c r="H20" s="51"/>
      <c r="I20" s="1">
        <v>0.1</v>
      </c>
    </row>
    <row r="21" spans="1:9" ht="55.5" customHeight="1" x14ac:dyDescent="0.25">
      <c r="A21" s="53" t="s">
        <v>2</v>
      </c>
      <c r="B21" s="53"/>
      <c r="C21" s="53"/>
      <c r="D21" s="53"/>
      <c r="E21" s="51">
        <f>5*(10-I21)</f>
        <v>49.5</v>
      </c>
      <c r="F21" s="51"/>
      <c r="G21" s="51"/>
      <c r="H21" s="51"/>
      <c r="I21" s="1">
        <v>0.1</v>
      </c>
    </row>
    <row r="22" spans="1:9" ht="18.75" customHeight="1" x14ac:dyDescent="0.25">
      <c r="A22" s="54" t="s">
        <v>29</v>
      </c>
      <c r="B22" s="55"/>
      <c r="C22" s="55"/>
      <c r="D22" s="55"/>
      <c r="E22" s="52">
        <f>SUM(E18:H21)</f>
        <v>129.1</v>
      </c>
      <c r="F22" s="52"/>
      <c r="G22" s="52"/>
      <c r="H22" s="52"/>
      <c r="I22" s="15"/>
    </row>
    <row r="23" spans="1:9" x14ac:dyDescent="0.25">
      <c r="A23" s="2"/>
      <c r="B23" s="2"/>
      <c r="C23" s="2"/>
      <c r="D23" s="2"/>
      <c r="E23" s="3"/>
      <c r="F23" s="3"/>
      <c r="G23" s="3"/>
      <c r="H23" s="3"/>
      <c r="I23" s="10"/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A25" s="11" t="s">
        <v>7</v>
      </c>
      <c r="B25" s="11"/>
      <c r="C25" s="57" t="s">
        <v>9</v>
      </c>
      <c r="D25" s="57"/>
      <c r="E25" s="57"/>
      <c r="F25" s="57"/>
      <c r="G25" s="57"/>
      <c r="H25" s="57"/>
      <c r="I25" s="57"/>
    </row>
    <row r="26" spans="1:9" ht="15.75" x14ac:dyDescent="0.25">
      <c r="A26" s="56" t="s">
        <v>1</v>
      </c>
      <c r="B26" s="56"/>
      <c r="C26" s="56"/>
      <c r="D26" s="56"/>
      <c r="E26" s="56" t="s">
        <v>10</v>
      </c>
      <c r="F26" s="56"/>
      <c r="G26" s="56"/>
      <c r="H26" s="56"/>
      <c r="I26" s="16" t="s">
        <v>28</v>
      </c>
    </row>
    <row r="27" spans="1:9" ht="55.5" customHeight="1" x14ac:dyDescent="0.25">
      <c r="A27" s="53" t="s">
        <v>5</v>
      </c>
      <c r="B27" s="53"/>
      <c r="C27" s="53"/>
      <c r="D27" s="53"/>
      <c r="E27" s="51">
        <f>(1*I27)</f>
        <v>40</v>
      </c>
      <c r="F27" s="51"/>
      <c r="G27" s="51"/>
      <c r="H27" s="51"/>
      <c r="I27" s="1">
        <v>40</v>
      </c>
    </row>
    <row r="28" spans="1:9" ht="55.5" customHeight="1" x14ac:dyDescent="0.25">
      <c r="A28" s="53" t="s">
        <v>4</v>
      </c>
      <c r="B28" s="53"/>
      <c r="C28" s="53"/>
      <c r="D28" s="53"/>
      <c r="E28" s="51">
        <f>2*(10-I28)</f>
        <v>0</v>
      </c>
      <c r="F28" s="51"/>
      <c r="G28" s="51"/>
      <c r="H28" s="51"/>
      <c r="I28" s="1">
        <v>10</v>
      </c>
    </row>
    <row r="29" spans="1:9" ht="55.5" customHeight="1" x14ac:dyDescent="0.25">
      <c r="A29" s="53" t="s">
        <v>3</v>
      </c>
      <c r="B29" s="53"/>
      <c r="C29" s="53"/>
      <c r="D29" s="53"/>
      <c r="E29" s="51">
        <f>2*(10-I29)</f>
        <v>10</v>
      </c>
      <c r="F29" s="51"/>
      <c r="G29" s="51"/>
      <c r="H29" s="51"/>
      <c r="I29" s="1">
        <v>5</v>
      </c>
    </row>
    <row r="30" spans="1:9" ht="55.5" customHeight="1" x14ac:dyDescent="0.25">
      <c r="A30" s="53" t="s">
        <v>2</v>
      </c>
      <c r="B30" s="53"/>
      <c r="C30" s="53"/>
      <c r="D30" s="53"/>
      <c r="E30" s="51">
        <f>5*(10-I30)</f>
        <v>35</v>
      </c>
      <c r="F30" s="51"/>
      <c r="G30" s="51"/>
      <c r="H30" s="51"/>
      <c r="I30" s="1">
        <v>3</v>
      </c>
    </row>
    <row r="31" spans="1:9" ht="15.75" x14ac:dyDescent="0.25">
      <c r="A31" s="54" t="s">
        <v>29</v>
      </c>
      <c r="B31" s="55"/>
      <c r="C31" s="55"/>
      <c r="D31" s="55"/>
      <c r="E31" s="52">
        <f>SUM(E27:H30)</f>
        <v>85</v>
      </c>
      <c r="F31" s="52"/>
      <c r="G31" s="52"/>
      <c r="H31" s="52"/>
      <c r="I31" s="15"/>
    </row>
  </sheetData>
  <mergeCells count="42">
    <mergeCell ref="A1:H1"/>
    <mergeCell ref="A2:H2"/>
    <mergeCell ref="E4:H4"/>
    <mergeCell ref="A4:D4"/>
    <mergeCell ref="A16:B16"/>
    <mergeCell ref="A10:D10"/>
    <mergeCell ref="A11:D11"/>
    <mergeCell ref="E9:H9"/>
    <mergeCell ref="E10:H10"/>
    <mergeCell ref="E11:H11"/>
    <mergeCell ref="A9:D9"/>
    <mergeCell ref="C16:I16"/>
    <mergeCell ref="A6:H6"/>
    <mergeCell ref="A8:D8"/>
    <mergeCell ref="A7:D7"/>
    <mergeCell ref="E7:H7"/>
    <mergeCell ref="A26:D26"/>
    <mergeCell ref="E26:H26"/>
    <mergeCell ref="A22:D22"/>
    <mergeCell ref="C25:I25"/>
    <mergeCell ref="E17:H17"/>
    <mergeCell ref="A18:D18"/>
    <mergeCell ref="E18:H18"/>
    <mergeCell ref="A19:D19"/>
    <mergeCell ref="E19:H19"/>
    <mergeCell ref="A17:D17"/>
    <mergeCell ref="E8:H8"/>
    <mergeCell ref="E31:H31"/>
    <mergeCell ref="A28:D28"/>
    <mergeCell ref="E28:H28"/>
    <mergeCell ref="A29:D29"/>
    <mergeCell ref="E29:H29"/>
    <mergeCell ref="A30:D30"/>
    <mergeCell ref="E30:H30"/>
    <mergeCell ref="A31:D31"/>
    <mergeCell ref="A20:D20"/>
    <mergeCell ref="E20:H20"/>
    <mergeCell ref="A21:D21"/>
    <mergeCell ref="E21:H21"/>
    <mergeCell ref="A27:D27"/>
    <mergeCell ref="E27:H27"/>
    <mergeCell ref="E22:H22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workbookViewId="0">
      <selection activeCell="I8" sqref="I8"/>
    </sheetView>
  </sheetViews>
  <sheetFormatPr defaultRowHeight="15" x14ac:dyDescent="0.25"/>
  <cols>
    <col min="1" max="1" width="20.7109375" customWidth="1"/>
    <col min="4" max="4" width="24.85546875" customWidth="1"/>
    <col min="7" max="7" width="33.140625" customWidth="1"/>
    <col min="8" max="8" width="29.140625" bestFit="1" customWidth="1"/>
  </cols>
  <sheetData>
    <row r="1" spans="1:8" ht="33.75" x14ac:dyDescent="0.5">
      <c r="A1" s="63" t="s">
        <v>21</v>
      </c>
      <c r="B1" s="63"/>
      <c r="C1" s="63"/>
      <c r="D1" s="63"/>
      <c r="E1" s="63"/>
      <c r="F1" s="63"/>
      <c r="G1" s="63"/>
      <c r="H1" s="63"/>
    </row>
    <row r="2" spans="1:8" ht="23.25" x14ac:dyDescent="0.35">
      <c r="A2" s="9" t="s">
        <v>27</v>
      </c>
      <c r="B2" s="64" t="s">
        <v>23</v>
      </c>
      <c r="C2" s="64"/>
      <c r="D2" s="64"/>
      <c r="E2" s="64" t="s">
        <v>22</v>
      </c>
      <c r="F2" s="64"/>
      <c r="G2" s="64"/>
      <c r="H2" s="9" t="s">
        <v>26</v>
      </c>
    </row>
    <row r="3" spans="1:8" ht="20.25" x14ac:dyDescent="0.3">
      <c r="A3" s="8" t="s">
        <v>25</v>
      </c>
      <c r="B3" s="61">
        <f>'SUBCOMISSÃO TÉCNICA - EMPRESA 2'!C147 * 8</f>
        <v>689.33333333333337</v>
      </c>
      <c r="C3" s="61"/>
      <c r="D3" s="61"/>
      <c r="E3" s="62">
        <f>PROPOSTAS!E22 * 2</f>
        <v>258.2</v>
      </c>
      <c r="F3" s="62"/>
      <c r="G3" s="62"/>
      <c r="H3" s="7">
        <f>(B3+E3)/10</f>
        <v>94.75333333333333</v>
      </c>
    </row>
    <row r="4" spans="1:8" ht="20.25" x14ac:dyDescent="0.3">
      <c r="A4" s="8" t="s">
        <v>24</v>
      </c>
      <c r="B4" s="61">
        <f>'SUBCOMISSÃO TÉCNICA - EMPRESA 1'!C147 * 8</f>
        <v>645.33333333333337</v>
      </c>
      <c r="C4" s="61"/>
      <c r="D4" s="61"/>
      <c r="E4" s="62">
        <f>PROPOSTAS!E31 *2</f>
        <v>170</v>
      </c>
      <c r="F4" s="62"/>
      <c r="G4" s="62"/>
      <c r="H4" s="7">
        <f>(B4+E4)/10</f>
        <v>81.533333333333331</v>
      </c>
    </row>
  </sheetData>
  <mergeCells count="7">
    <mergeCell ref="B4:D4"/>
    <mergeCell ref="E4:G4"/>
    <mergeCell ref="A1:H1"/>
    <mergeCell ref="B2:D2"/>
    <mergeCell ref="E2:G2"/>
    <mergeCell ref="E3:G3"/>
    <mergeCell ref="B3:D3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SUBCOMISSÃO TÉCNICA - EMPRESA 1</vt:lpstr>
      <vt:lpstr>SUBCOMISSÃO TÉCNICA - EMPRESA 2</vt:lpstr>
      <vt:lpstr>SUBCOMISSÃO TÉCNICA - EMPRESA 3</vt:lpstr>
      <vt:lpstr>PROPOSTAS</vt:lpstr>
      <vt:lpstr>PROPOSTA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Ferreira de Souza</dc:creator>
  <cp:lastModifiedBy>Eduardo  Souza</cp:lastModifiedBy>
  <dcterms:created xsi:type="dcterms:W3CDTF">2025-04-06T14:33:20Z</dcterms:created>
  <dcterms:modified xsi:type="dcterms:W3CDTF">2025-04-14T17:09:56Z</dcterms:modified>
</cp:coreProperties>
</file>